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35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<sst xmlns="http://schemas.openxmlformats.org/spreadsheetml/2006/main" count="1155" uniqueCount="821">
  <si>
    <t xml:space="preserve">      УТВЕРЖДАЮ</t>
  </si>
  <si>
    <t xml:space="preserve"> </t>
  </si>
  <si>
    <t xml:space="preserve"> Главный врач  Воложинский РЦГиЭ</t>
  </si>
  <si>
    <t>________________________П.Н.Сорока</t>
  </si>
  <si>
    <t>Прейскурант цен</t>
  </si>
  <si>
    <t>№ пп</t>
  </si>
  <si>
    <t>Наименование услуг</t>
  </si>
  <si>
    <t>Единица измерения</t>
  </si>
  <si>
    <t>Тариф</t>
  </si>
  <si>
    <t xml:space="preserve">Единичное </t>
  </si>
  <si>
    <t xml:space="preserve"> Каждое последующее          </t>
  </si>
  <si>
    <t>по 58</t>
  </si>
  <si>
    <t>1.</t>
  </si>
  <si>
    <t>Санитарно-гигиенические услуги</t>
  </si>
  <si>
    <t>1.1.</t>
  </si>
  <si>
    <t>подготовительные работы для осуществления санитарно-гигиенических услуг</t>
  </si>
  <si>
    <t xml:space="preserve">оценка </t>
  </si>
  <si>
    <t>1.2.</t>
  </si>
  <si>
    <t>разработка и оформление программы лабораторных исследований, испытаний</t>
  </si>
  <si>
    <t>программа</t>
  </si>
  <si>
    <t xml:space="preserve">1.3. </t>
  </si>
  <si>
    <t>выдача заключений о целесообразности проведения лабораторных исследований</t>
  </si>
  <si>
    <t>заключение</t>
  </si>
  <si>
    <t>1.4.</t>
  </si>
  <si>
    <t xml:space="preserve">организация работ по проведению лабораторных испытаний, измерений, оформлению итогового документа 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</si>
  <si>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</si>
  <si>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</si>
  <si>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</si>
  <si>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</si>
  <si>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</si>
  <si>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</si>
  <si>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</si>
  <si>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</si>
  <si>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дубликтов документов по результатам саниарно-эпидемиологических услуг, государственой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</si>
  <si>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</si>
  <si>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1.8.</t>
  </si>
  <si>
    <t>изготовление копии ТНПА и ее заверение на титульном листе (1 документ)</t>
  </si>
  <si>
    <t>копия ТНПА</t>
  </si>
  <si>
    <t>1.9.</t>
  </si>
  <si>
    <t>замена (переоформление, внесение изменений) санитарно-гигиенического заключения</t>
  </si>
  <si>
    <t>санитарно-гигиеническое заключение</t>
  </si>
  <si>
    <t>1.10.</t>
  </si>
  <si>
    <t xml:space="preserve">проведение консультаций врачами специалистами и иными специалистами с высшим образованием пои вопросам формирования здорового образа жизни </t>
  </si>
  <si>
    <t>1.10.1</t>
  </si>
  <si>
    <t>1.10</t>
  </si>
  <si>
    <t xml:space="preserve">проведение консультаций врачом-гигиенистом по вопросам обеспечения  санитарно-эпидемиологического благополучия населения </t>
  </si>
  <si>
    <t>консультация</t>
  </si>
  <si>
    <t>1.10.2.</t>
  </si>
  <si>
    <t xml:space="preserve">проведение консультаций врачом-эпидемиологом по вопросам обеспечения  санитарно-эпидемиологического благополучия населения </t>
  </si>
  <si>
    <t>1.11.</t>
  </si>
  <si>
    <t>оказание консультативно-методической помощи</t>
  </si>
  <si>
    <t>1.12.1.</t>
  </si>
  <si>
    <t>1.11.1</t>
  </si>
  <si>
    <t>оказание консультативно-методической помощи в определении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</si>
  <si>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</si>
  <si>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1.11.2.</t>
  </si>
  <si>
    <t>оказание консультативно-методической помощи по проведению комплексной гигиеничкской оценки условий труда</t>
  </si>
  <si>
    <t>1.12.3.</t>
  </si>
  <si>
    <t>1.11.3</t>
  </si>
  <si>
    <t>оказание консультативно-методической помощи 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</si>
  <si>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</si>
  <si>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1.11.4</t>
  </si>
  <si>
    <t>оказание консультативно-методической помощи 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РБ, международными правовыми актами, составляющими нормтивную правовую базу Евразийского экономического союза и Единого экономического пространства</t>
  </si>
  <si>
    <t>1.12.6.</t>
  </si>
  <si>
    <t>1.11.5</t>
  </si>
  <si>
    <t xml:space="preserve">оказание консультативно-методической помощи  в определении соответствия требованиям законодательства в области санитарно-эпидемиологического  благополучия населения продукции ( за исключеним продукции, подлежащей государственной регистрации) </t>
  </si>
  <si>
    <t>1.12.7.</t>
  </si>
  <si>
    <t>1.11.6</t>
  </si>
  <si>
    <t xml:space="preserve">оказание консультативно-методической помощи 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 </t>
  </si>
  <si>
    <t>1.13</t>
  </si>
  <si>
    <t>1.12.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</si>
  <si>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</si>
  <si>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</si>
  <si>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1.12.1</t>
  </si>
  <si>
    <t>организация и проведение занятий по гигиеническому  обучению работников ( 1 тематика)</t>
  </si>
  <si>
    <t>занятие</t>
  </si>
  <si>
    <t>1.13.2.</t>
  </si>
  <si>
    <t>проведение оценки  знаний (для оценки одного слушателя)</t>
  </si>
  <si>
    <t>оценка</t>
  </si>
  <si>
    <t>1.14.</t>
  </si>
  <si>
    <t>1.13.</t>
  </si>
  <si>
    <t>проведение семинаров, тренингов, обработки практических навыков по вопросам санитарно-эпидемиологического  благополучия населения (по обному заявлению)</t>
  </si>
  <si>
    <t>семинар (тренинг, 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</si>
  <si>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</si>
  <si>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 по одному заявлению)</t>
  </si>
  <si>
    <t>аудит</t>
  </si>
  <si>
    <t>1.16</t>
  </si>
  <si>
    <t>проведение оценки риска здоровью населения влияния факторов среды обитания человека:</t>
  </si>
  <si>
    <t>1.16.1.</t>
  </si>
  <si>
    <t>1.15.1</t>
  </si>
  <si>
    <t xml:space="preserve"> оценка риска здоровью населения, обусловленного загрязнением атмосферного воздуха (на одно вещество)</t>
  </si>
  <si>
    <t>1.16.2.</t>
  </si>
  <si>
    <t>1.15.2.</t>
  </si>
  <si>
    <t>проведение оценки риска здоровью населения от воздействия шума в условиях населенных мест</t>
  </si>
  <si>
    <t>1.16.3.</t>
  </si>
  <si>
    <t>1.15.3.</t>
  </si>
  <si>
    <t>проведение оценки риска здоровью населения от воздействия электромагнитных полей, создаваемых базовыми станциями сотовой передвижной электросвязи и широкополосного беспроводного доступа</t>
  </si>
  <si>
    <t>1.17.</t>
  </si>
  <si>
    <t>1.16.</t>
  </si>
  <si>
    <t>санитарно-эпидемиологическое обследование (оценка) объектов:</t>
  </si>
  <si>
    <t>1.17.1.</t>
  </si>
  <si>
    <t>санитарно-эпидемиологическое обследование (оценка) торговых 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</si>
  <si>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</si>
  <si>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</si>
  <si>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1.16.2</t>
  </si>
  <si>
    <t>санитарно-эпидемиологическое обследование (оценка) автотранспорта, занятого перевозкой продуктов питания, источников ионизирующего излучения</t>
  </si>
  <si>
    <t>1.17.3.</t>
  </si>
  <si>
    <t>1.16.3</t>
  </si>
  <si>
    <t>санитарно-эпидемиологическое обследование (оценка) цехов, предприятий и других объектов с числом работающих до 10 человек</t>
  </si>
  <si>
    <t>1.17.4.</t>
  </si>
  <si>
    <t>1.16.4</t>
  </si>
  <si>
    <t xml:space="preserve">санитарно-эпидемиологическое обследование (оценка) цехов, предприятий и других объектов с числом работающих  11 - 50 человек </t>
  </si>
  <si>
    <t>1.17.5.</t>
  </si>
  <si>
    <t>1.16.5.</t>
  </si>
  <si>
    <t xml:space="preserve">санитарно-эпидемиологическое обследование (оценка) цехов, предприятий и других объектов с числом работающих  51 - 100 человек </t>
  </si>
  <si>
    <t>1.17.6.</t>
  </si>
  <si>
    <t>1.16.6</t>
  </si>
  <si>
    <t xml:space="preserve">санитарно-эпидемиологическое обследование (оценка) цехов, предприятий и других объектов с числом работающих  101 - 300 человек </t>
  </si>
  <si>
    <t>1.17.7.</t>
  </si>
  <si>
    <t>1.16.7.</t>
  </si>
  <si>
    <t xml:space="preserve">санитарно-эпидемиологическое обследование (оценка) цехов, предприятий и других объектов с числом работающих  301 - 500 человек </t>
  </si>
  <si>
    <t>1.17.8.</t>
  </si>
  <si>
    <t>1.16.8.</t>
  </si>
  <si>
    <t xml:space="preserve">санитарно-эпидемиологическое обследование (оценка) цехов, предприятий и других объектов с числом работающих  501 - 1000 человек </t>
  </si>
  <si>
    <t>1.17.9.</t>
  </si>
  <si>
    <t>1.16.9.</t>
  </si>
  <si>
    <t>санитарно-эпидемиологическое обследование (оценка) цехов, предприятий и других объектов с числом работающих  свыше 1000 человек</t>
  </si>
  <si>
    <t>1.18.</t>
  </si>
  <si>
    <t>государственная санитарно-гигиеническая экспертиза:</t>
  </si>
  <si>
    <t>1.18.1.</t>
  </si>
  <si>
    <t>государственная санитарно-гигиеническая экспертиза 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</si>
  <si>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</si>
  <si>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</si>
  <si>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государственная санитарно-гигиеническая экспертиза проектов  технических условий (на 1 разработнный документ)</t>
  </si>
  <si>
    <t>1.18.3.</t>
  </si>
  <si>
    <t>государственная санитарно-гигиеническая экспертиза проектов ТНПА в области технического нормирования и стандартизации (на 1 разработанный документ)</t>
  </si>
  <si>
    <t>1.18.4.</t>
  </si>
  <si>
    <t>государственная санитарно-гигиеническая экспертиза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 инфаструктуры, общей площадью до 100 м2 на объекты с числом работающих до 50 чел., проектов санитарно-защитной зоны предприятий с числом источников выбросов до 20</t>
  </si>
  <si>
    <t>1.18.5.</t>
  </si>
  <si>
    <t>государственная санитарно-гигиеническая экспертиза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 инфаструктуры, общей площадью  101 -500 м2 на объекты с числом работающих 51 - 100  чел., проектов санитарно-защитной зоны предприятий с числом источников выбросов 21- 40</t>
  </si>
  <si>
    <t>1.18.6.</t>
  </si>
  <si>
    <t>государственная санитарно-гигиеническая экспертиза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 инфаструктуры, общей площадью                   501 -1000 м2 на объекты с числом работающих 101 - 300  чел., проектов санитарно-защитной зоны предприятий с числом источников выбросов 41- 60</t>
  </si>
  <si>
    <t>1.18.7.</t>
  </si>
  <si>
    <t>государственная санитарно-гигиеническая экспертиза 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 инфаструктуры, общей площадью более         1000  м2 на объекты с числом работающих  свыше 300 чел., проектов санитарно-защитной зоны предприятий с числом источников выбросов  более 60</t>
  </si>
  <si>
    <t>1.18.8.</t>
  </si>
  <si>
    <t xml:space="preserve">государственная санитарно-гигиеническая экспертиза архитектурно-строительных проектов объектов общей площадью до 100 м 2 и (или) числом работающих до 50 человек </t>
  </si>
  <si>
    <t>1.18.9.</t>
  </si>
  <si>
    <t xml:space="preserve">государственная санитарно-гигиеническая экспертиза архитектурно-строительных проектов объектов общей площадью  101- 500 м2 и (или) числом работающих 51- 100 человек </t>
  </si>
  <si>
    <t>1.18.10.</t>
  </si>
  <si>
    <t>1.17.10</t>
  </si>
  <si>
    <t xml:space="preserve"> государственная санитарно-гигиеническая экспертиза архитектурно-строительных проектов объектов общей площадью 501—1000 м2и (или) числом работающих 101-300 человек</t>
  </si>
  <si>
    <t>1.18.11.</t>
  </si>
  <si>
    <t>1.17.11.</t>
  </si>
  <si>
    <t>государственная санитарно-гигиеническая экспертиза архитектурно-строительных проектов объектов общей площадью более 1000 м2 и (или) числом работающих свыше 300 человек</t>
  </si>
  <si>
    <t>1.18.12.</t>
  </si>
  <si>
    <t>1.17.12.</t>
  </si>
  <si>
    <t xml:space="preserve"> государственная санитарно-гигиеническая экспертиза  проектов санитарно-защитных  зон ядерных установок и (или) пунктов хранения ядерных  материалов, отработавших  ядерных материалов и (или) эксплуатационных радиоактивных отходов, зон санитарной охраны источников и водопроводных  сооружений централизованных  систем питьевого водоснабжения</t>
  </si>
  <si>
    <t>1.18.13.</t>
  </si>
  <si>
    <t>1.17.13.</t>
  </si>
  <si>
    <t>государственная санитарно-гигиеническая экспертиза проекта  расчета  санитарно-защитной зоны и зоны ограничения застройки передающего радиотехнического объекта</t>
  </si>
  <si>
    <t>1.18.14.</t>
  </si>
  <si>
    <t>1.17.14.</t>
  </si>
  <si>
    <t>государственная санитарно-гигиеническая экспертиза работ и услуг, представляющих 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</si>
  <si>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</si>
  <si>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1.17.15.</t>
  </si>
  <si>
    <t>государственная санитарно-гигиеническая экспертиза работ с источниками  ионизирующего излучения и выдача санитарного паспорта, базовой станции систем сотовой связи, передающего радиотехнического объекта</t>
  </si>
  <si>
    <t>1.18.16.</t>
  </si>
  <si>
    <t>1.17.16.</t>
  </si>
  <si>
    <t>государственная санитарно-гигиеническая экспертиза 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</si>
  <si>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1.18.17.</t>
  </si>
  <si>
    <t>1.17.17.</t>
  </si>
  <si>
    <t>государственная санитарно-гигиеническая экспертиза сроков годности (хранения) и экспертиза условий хранения продовольственного сырья и пищевых продуктов,  отличающихся от установленных в действующих ТНПА в области  технического нормирования и стандартизации</t>
  </si>
  <si>
    <t>1.18.18.</t>
  </si>
  <si>
    <t>1.17.18.</t>
  </si>
  <si>
    <t>государственная санитарно-гигиеническая экспертиза  условий труда работников субъектов хозяйствования с количеством работающих до 10 человек</t>
  </si>
  <si>
    <t>1.18.19.</t>
  </si>
  <si>
    <t>1.17.19.</t>
  </si>
  <si>
    <t>государственная санитарно-гигиеническая экспертиза  условий труда работников субъектов хозяйствования с количеством работающих 11-50 человек</t>
  </si>
  <si>
    <t>1.18.20.</t>
  </si>
  <si>
    <t>1.17.20.</t>
  </si>
  <si>
    <t>государственная санитарно-гигиеническая экспертиза  условий труда работников субъектов хозяйствования с количеством работающих 51-100 человек</t>
  </si>
  <si>
    <t>1.18.21.</t>
  </si>
  <si>
    <t>1.17.21.</t>
  </si>
  <si>
    <t>государственная санитарно-гигиеническая экспертиза  условий труда работников субъектов хозяйствования с количеством работающих 101 -300 человек</t>
  </si>
  <si>
    <t>1.18.22.</t>
  </si>
  <si>
    <t>1.17.22.</t>
  </si>
  <si>
    <t>государственная санитарно-гигиеническая экспертиза  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</si>
  <si>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</si>
  <si>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</si>
  <si>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1.20.</t>
  </si>
  <si>
    <t>гигиеническая оценка товаров для детей</t>
  </si>
  <si>
    <t>1.20.1.</t>
  </si>
  <si>
    <t>1.19.1.</t>
  </si>
  <si>
    <t>гигиеническая оценка детских игр и игрушек</t>
  </si>
  <si>
    <t>1.20.2.</t>
  </si>
  <si>
    <t>1.19.2.</t>
  </si>
  <si>
    <t>гигиеническая оценка средств передвижения (велосипеды, самокаты, педальные автомобили, коляски, качели), детской мебели</t>
  </si>
  <si>
    <t>1.20.3.</t>
  </si>
  <si>
    <t>1.19.3.</t>
  </si>
  <si>
    <t>гигиеническая оценка  школьных принадлежностей и канцелярских товаров</t>
  </si>
  <si>
    <t>1.20.4.</t>
  </si>
  <si>
    <t>1.19.4.</t>
  </si>
  <si>
    <t>гигиеническая оценка тетрадей школьных и тетрадей общих</t>
  </si>
  <si>
    <t>1.20.5.</t>
  </si>
  <si>
    <t>1.19.5.</t>
  </si>
  <si>
    <t>гигиеническая оценка школьных учебников, детских книг</t>
  </si>
  <si>
    <t>1.20.6</t>
  </si>
  <si>
    <t>1.19.6.</t>
  </si>
  <si>
    <t>гигиеническая оценка детской одежды</t>
  </si>
  <si>
    <t>1.20.7.</t>
  </si>
  <si>
    <t>1.19.7.</t>
  </si>
  <si>
    <t>гигиеническая оценка детской обуви</t>
  </si>
  <si>
    <t>1.20.8.</t>
  </si>
  <si>
    <t>1.19.8.</t>
  </si>
  <si>
    <t>гигиеническая оценка предметов ухода за новорожденными, предметов личной гигиены детей</t>
  </si>
  <si>
    <t>1.20.9.</t>
  </si>
  <si>
    <t>1.19.9.</t>
  </si>
  <si>
    <t>гигиеническая оценка ранцев и портфелей  ученических</t>
  </si>
  <si>
    <t>1.21.</t>
  </si>
  <si>
    <t>комплексная гигиеническая оценка условий труда</t>
  </si>
  <si>
    <t>1.21.1.</t>
  </si>
  <si>
    <t>1.20.1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</si>
  <si>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</si>
  <si>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</si>
  <si>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</t>
  </si>
  <si>
    <t>1.21.2.1.</t>
  </si>
  <si>
    <t>1.20.2.1</t>
  </si>
  <si>
    <t>оценка психофизиологических факторов производственной среды: тяжести трудового процесса</t>
  </si>
  <si>
    <t>1.21.2.2.</t>
  </si>
  <si>
    <t>1.20.2.2.</t>
  </si>
  <si>
    <t>оценка психофизиологических факторов производственной среды: напряженности  трудового процесса</t>
  </si>
  <si>
    <t>1.20.2.3.</t>
  </si>
  <si>
    <t>аттестация рабочих мест по условиям труда</t>
  </si>
  <si>
    <t>услуга</t>
  </si>
  <si>
    <t>1.22.</t>
  </si>
  <si>
    <t>оценка  комплекта документов для установления соответствия (несоответствия)  продукции (за исключением биологически активных добавок к пище (далее-БАД),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Еврозийского экономического союза и Единого экономического пространства</t>
  </si>
  <si>
    <t>Исследования объектов окружающей среды</t>
  </si>
  <si>
    <t>исследование</t>
  </si>
  <si>
    <t>2.1.2.30.3</t>
  </si>
  <si>
    <t>определение цинка (ААС)</t>
  </si>
  <si>
    <t>2.1.2.181.2</t>
  </si>
  <si>
    <t>2.1.2.84</t>
  </si>
  <si>
    <t>измерение пыли (гравиметрический метод МВИ МН 5842-2017)</t>
  </si>
  <si>
    <t>2.1.2.201</t>
  </si>
  <si>
    <t>2.1.2.87</t>
  </si>
  <si>
    <t>оформление протокола результатов испытыний</t>
  </si>
  <si>
    <t>1.1.1.114.</t>
  </si>
  <si>
    <t>Уайт-спирит (экспресс-метод)</t>
  </si>
  <si>
    <t>2.1.2.202</t>
  </si>
  <si>
    <t>2.1.2.86</t>
  </si>
  <si>
    <t xml:space="preserve">учет поступления образцов в лабораторию </t>
  </si>
  <si>
    <t>2.1.2.82</t>
  </si>
  <si>
    <t>определение акриловой кислоты (ГЖХ)</t>
  </si>
  <si>
    <t>2.1.2.83</t>
  </si>
  <si>
    <t>определение метакриловой ( ГЖХ)</t>
  </si>
  <si>
    <t>2.2.</t>
  </si>
  <si>
    <t>Вода</t>
  </si>
  <si>
    <t>2.2.1.</t>
  </si>
  <si>
    <t>Питьевая вода</t>
  </si>
  <si>
    <t>2.2.1.1</t>
  </si>
  <si>
    <t>2.2.1.1.</t>
  </si>
  <si>
    <t xml:space="preserve">определение вкуса и запаха </t>
  </si>
  <si>
    <t>2.2.1.2.1</t>
  </si>
  <si>
    <t>2.2.1.2.</t>
  </si>
  <si>
    <t>определение мутности ( приготовление стандарта из навески) (ФЭК)</t>
  </si>
  <si>
    <t>2.2.1.2.2.</t>
  </si>
  <si>
    <t>2.2.1.3</t>
  </si>
  <si>
    <t>определение мутности ( приготовление стандартного образца (далее- ГСО)) (ФЭК)</t>
  </si>
  <si>
    <t>2.2.1.4</t>
  </si>
  <si>
    <t>определение цветности (ФЭК)</t>
  </si>
  <si>
    <t>2.2.1.5</t>
  </si>
  <si>
    <t>определение рН (ионометрия)</t>
  </si>
  <si>
    <t>2.2.1.5.1</t>
  </si>
  <si>
    <t>2.2.1.6</t>
  </si>
  <si>
    <t>определение остаточного активного хлора</t>
  </si>
  <si>
    <t>2.2.1.5.2</t>
  </si>
  <si>
    <t>2.2.1.7</t>
  </si>
  <si>
    <t>определение хлоридов</t>
  </si>
  <si>
    <t>2.2.1.5.3</t>
  </si>
  <si>
    <t>2.2.1.8</t>
  </si>
  <si>
    <t>определение свободного и общего хлора</t>
  </si>
  <si>
    <t>2.2.1.9</t>
  </si>
  <si>
    <t>определение сухого остатка</t>
  </si>
  <si>
    <t>2.2.1.10</t>
  </si>
  <si>
    <t xml:space="preserve">определение общей жесткости </t>
  </si>
  <si>
    <t>2.2.1.11</t>
  </si>
  <si>
    <t>определение аммиака и ионов аммония (ФЭК)</t>
  </si>
  <si>
    <t>2.2.1.12</t>
  </si>
  <si>
    <t>определение нитритов (ФЭК)</t>
  </si>
  <si>
    <t>2.2.1.13</t>
  </si>
  <si>
    <t>определение нитратов (ФЭК)</t>
  </si>
  <si>
    <t>2.2.1.11.1.</t>
  </si>
  <si>
    <t>2.2.1.14</t>
  </si>
  <si>
    <t>определение общего железа  (ФЭК)</t>
  </si>
  <si>
    <t>2.2.1.12.1</t>
  </si>
  <si>
    <t>2.2.1.15</t>
  </si>
  <si>
    <t>определение сульфатов (ФЭК)</t>
  </si>
  <si>
    <t>2.2.1.16</t>
  </si>
  <si>
    <t>подготовка проб для определения металлов на ААС</t>
  </si>
  <si>
    <t>2.2.1.15.1</t>
  </si>
  <si>
    <t>Определение меди (ФЭК)</t>
  </si>
  <si>
    <t>2.2.1.16.1</t>
  </si>
  <si>
    <t>2.2.1.17</t>
  </si>
  <si>
    <t>определение марганца (ФЭК)</t>
  </si>
  <si>
    <t>2.2.1.18.2</t>
  </si>
  <si>
    <t>2.2.1.18</t>
  </si>
  <si>
    <t>определение фтора (ионометрия)</t>
  </si>
  <si>
    <t>2.2.1.35.2</t>
  </si>
  <si>
    <t>2.2.1.19</t>
  </si>
  <si>
    <t>определение ртути (анализатор ртути РА-915М)</t>
  </si>
  <si>
    <t>2.2.1.36.2</t>
  </si>
  <si>
    <t>2.2.1.20</t>
  </si>
  <si>
    <t xml:space="preserve">определение СПАВ (приготовление стандарта из ГСО) (флуориметрия) </t>
  </si>
  <si>
    <t>2.2.1.37</t>
  </si>
  <si>
    <t>2.2.1.21</t>
  </si>
  <si>
    <t>определение нефтепродуктов (флуориметрия)</t>
  </si>
  <si>
    <t>2.2.1.38</t>
  </si>
  <si>
    <t>2.2.1.22</t>
  </si>
  <si>
    <t>определение окисляемости перманганатной</t>
  </si>
  <si>
    <t>2.2.1.39.1</t>
  </si>
  <si>
    <t>2.2.1.23</t>
  </si>
  <si>
    <t>определение щелочности</t>
  </si>
  <si>
    <t>2.2.1.46</t>
  </si>
  <si>
    <t>2.2.1.24</t>
  </si>
  <si>
    <t>определение фенольного индекса, фенолов (флуориметрия)</t>
  </si>
  <si>
    <t>2.2.1.49.1</t>
  </si>
  <si>
    <t>Определение ХФК(титрометрический метод)</t>
  </si>
  <si>
    <t>2.2.1.54.1</t>
  </si>
  <si>
    <t>2.2.1.25</t>
  </si>
  <si>
    <t>определение химических элементов (АЭС) в одной пробе</t>
  </si>
  <si>
    <t>2.2.1.59.1</t>
  </si>
  <si>
    <t>Определение растворимого кислорода</t>
  </si>
  <si>
    <t>2.2.1.66.1</t>
  </si>
  <si>
    <t>Определение 2,4 дихлорфеноксиуксусной кислоты(ТСХ)</t>
  </si>
  <si>
    <t>2.2.2.</t>
  </si>
  <si>
    <t>Вода открытых водоемов, сточные воды:</t>
  </si>
  <si>
    <t>2.2.2.1</t>
  </si>
  <si>
    <t>2.2.2.1.</t>
  </si>
  <si>
    <t>определение взвешенных веществ</t>
  </si>
  <si>
    <t>2.2.2.2</t>
  </si>
  <si>
    <t>2.2.2.2.</t>
  </si>
  <si>
    <t>2.2.2.3.1.</t>
  </si>
  <si>
    <t>определение растворенного кислорода (титриметрический метод)</t>
  </si>
  <si>
    <t>2.2.2.5.1</t>
  </si>
  <si>
    <t>Определение ХПК</t>
  </si>
  <si>
    <t>2.2.2.4.1</t>
  </si>
  <si>
    <t>2.2.2.3</t>
  </si>
  <si>
    <t>определение БПК (титрометрическим методом)</t>
  </si>
  <si>
    <t>2.2.2.6.1</t>
  </si>
  <si>
    <t>Определение щёлочности</t>
  </si>
  <si>
    <t>2.2.2.7.2</t>
  </si>
  <si>
    <t>2.2.2.4</t>
  </si>
  <si>
    <t>2.2.2.9.3</t>
  </si>
  <si>
    <t>2.2.2.5</t>
  </si>
  <si>
    <t>определение фенолов (флуориметрия)</t>
  </si>
  <si>
    <t>2.2.2.25</t>
  </si>
  <si>
    <t>2.2.2.6</t>
  </si>
  <si>
    <t>2.2.2.23.2</t>
  </si>
  <si>
    <t>2.2.2.7</t>
  </si>
  <si>
    <t>определение железа общего (ФЭК)</t>
  </si>
  <si>
    <t>2.2.2.29</t>
  </si>
  <si>
    <t>2.2.2.8</t>
  </si>
  <si>
    <t>2.2.2.30</t>
  </si>
  <si>
    <t>Определение жёсткости</t>
  </si>
  <si>
    <t>2.2.2.31</t>
  </si>
  <si>
    <t>2.2.2.9</t>
  </si>
  <si>
    <t>определение кальция (титриметрическим методом)</t>
  </si>
  <si>
    <t>2.2.2.34</t>
  </si>
  <si>
    <t>2.2.2.10</t>
  </si>
  <si>
    <t xml:space="preserve">определение аммиака и ионов аммония </t>
  </si>
  <si>
    <t>2.2.2.35.1</t>
  </si>
  <si>
    <t>2.2.2.11</t>
  </si>
  <si>
    <t>2.2.2.36.1</t>
  </si>
  <si>
    <t>2.2.2.12</t>
  </si>
  <si>
    <t>определение хлоридов (тироиметрическим методом с ртутью азотнокислой)</t>
  </si>
  <si>
    <t>2.2.2.36.2</t>
  </si>
  <si>
    <t>определение хлоридов)титрометрический метод с серебром азотнокислым</t>
  </si>
  <si>
    <t>2.2.2.42</t>
  </si>
  <si>
    <t>Определение кислотности</t>
  </si>
  <si>
    <t>2.2.2.46</t>
  </si>
  <si>
    <t>2.2.2.13</t>
  </si>
  <si>
    <t>определение рН</t>
  </si>
  <si>
    <t>2.2.2.47.1</t>
  </si>
  <si>
    <t>2.2.2.14</t>
  </si>
  <si>
    <t>2.2.2.48.1</t>
  </si>
  <si>
    <t>2.2.2.15</t>
  </si>
  <si>
    <t>определение свинца, кадмия, мышьяка, ртути, меди, цинка, железа и других химических элементов  (АЭС) в одной пробе</t>
  </si>
  <si>
    <t>2.2.2.50.3</t>
  </si>
  <si>
    <t>Определение марганца (ФЭК)</t>
  </si>
  <si>
    <t>2.2.2.51</t>
  </si>
  <si>
    <t>2.2.2.16</t>
  </si>
  <si>
    <t>определение органолептических показателей (запах, цвет, муть, осадок, плавающие примеси, пленка)</t>
  </si>
  <si>
    <t>2.2.2.55</t>
  </si>
  <si>
    <t>определение свободного хлора и общего хлора</t>
  </si>
  <si>
    <t>2.2.2.56</t>
  </si>
  <si>
    <t>определение мутности (ФЭК)</t>
  </si>
  <si>
    <t>2.2.2.57</t>
  </si>
  <si>
    <t>2.2.2.60.1</t>
  </si>
  <si>
    <t>Определение 2,4 дихлорфенсиуксусной кислоты(ТСХ)</t>
  </si>
  <si>
    <t>2.2.3.</t>
  </si>
  <si>
    <t>Вода бассейнов:</t>
  </si>
  <si>
    <t>2.2.3.1</t>
  </si>
  <si>
    <t>2.2.3.2</t>
  </si>
  <si>
    <t>2.2.3.3.</t>
  </si>
  <si>
    <t>определение запаха</t>
  </si>
  <si>
    <t>2.2.3.4</t>
  </si>
  <si>
    <t>2.2.3.5</t>
  </si>
  <si>
    <t>2.2.3.6</t>
  </si>
  <si>
    <t>определение аммиака и ионов аммония</t>
  </si>
  <si>
    <t>2.2.3.7</t>
  </si>
  <si>
    <t>2.2.4</t>
  </si>
  <si>
    <t>2.2.3</t>
  </si>
  <si>
    <t>Миниральные воды:</t>
  </si>
  <si>
    <t>2.2.4.1</t>
  </si>
  <si>
    <t>определение запаха (органалептический метод)</t>
  </si>
  <si>
    <t>2.2.4.2</t>
  </si>
  <si>
    <t>определение привкуса (органалептический метод)</t>
  </si>
  <si>
    <t>2.2.4.3</t>
  </si>
  <si>
    <t>2.2.3.3</t>
  </si>
  <si>
    <t>определение цветности (органалептический метод)</t>
  </si>
  <si>
    <t>2.2.4.5</t>
  </si>
  <si>
    <t>определение гидрокарбонатов, карбонатов</t>
  </si>
  <si>
    <t>2.2.4.7</t>
  </si>
  <si>
    <t>определение хлоридов (титриметрическим методом)</t>
  </si>
  <si>
    <t>2.2.4.9</t>
  </si>
  <si>
    <t>определение бромидов (ФЭК)</t>
  </si>
  <si>
    <t>2.2.4.10.1</t>
  </si>
  <si>
    <t>определение фторидов (ионометрия)</t>
  </si>
  <si>
    <t>2.2.4.11</t>
  </si>
  <si>
    <t>2.2.3.8</t>
  </si>
  <si>
    <t>2.2.4.12.2</t>
  </si>
  <si>
    <t>2.2.3.9</t>
  </si>
  <si>
    <t>2.2.4.14</t>
  </si>
  <si>
    <t>2.2.3.10</t>
  </si>
  <si>
    <t>определение кальция</t>
  </si>
  <si>
    <t>2.2.4.15</t>
  </si>
  <si>
    <t>2.2.3.11</t>
  </si>
  <si>
    <t>определение магния</t>
  </si>
  <si>
    <t>2.2.4.19</t>
  </si>
  <si>
    <t>2.2.3.12</t>
  </si>
  <si>
    <t>2.2.4.28</t>
  </si>
  <si>
    <t>2.2.3.13</t>
  </si>
  <si>
    <t>определение свинца, кадмия,
мышьяка, селена, ртути, меди,
цинка, железа, серебра и других
химических элементов (АЭС)</t>
  </si>
  <si>
    <t>2.2.4.31</t>
  </si>
  <si>
    <t>2.2.3.14</t>
  </si>
  <si>
    <t>определение диоксида углерода</t>
  </si>
  <si>
    <t>2.2.4.32</t>
  </si>
  <si>
    <t>2.2.3.15</t>
  </si>
  <si>
    <t>определение йодидов</t>
  </si>
  <si>
    <t>2.2.4.6.2</t>
  </si>
  <si>
    <t>2.2.3.16</t>
  </si>
  <si>
    <t>определение сульфатов (титриметрический метод)</t>
  </si>
  <si>
    <t>2.2.7</t>
  </si>
  <si>
    <t>отбор, регистрация,оформление:</t>
  </si>
  <si>
    <t>отбор проб</t>
  </si>
  <si>
    <t>2.2.7.2.</t>
  </si>
  <si>
    <t>прием, регистрация проб</t>
  </si>
  <si>
    <t>2.2.7.3</t>
  </si>
  <si>
    <t>оформление протокола</t>
  </si>
  <si>
    <t>2.3.29.1</t>
  </si>
  <si>
    <t>2.2.5</t>
  </si>
  <si>
    <t>2.2.5.9.2</t>
  </si>
  <si>
    <t>определение алюминия (АЭС)</t>
  </si>
  <si>
    <t>2.2.5.10.1</t>
  </si>
  <si>
    <t>2.2.4.10</t>
  </si>
  <si>
    <t>определение железа (метод сравнения)</t>
  </si>
  <si>
    <t>2.2.5.11.2</t>
  </si>
  <si>
    <t>определение кальция (АЭС)</t>
  </si>
  <si>
    <t>2.2.5.12.2</t>
  </si>
  <si>
    <t>2.2.4.12</t>
  </si>
  <si>
    <t>определение меди  (АЭС)</t>
  </si>
  <si>
    <t>2.2.5.13.2</t>
  </si>
  <si>
    <t>2.2.4.13</t>
  </si>
  <si>
    <t>определение свинца (АЭС)</t>
  </si>
  <si>
    <t>2.2.5.14.2</t>
  </si>
  <si>
    <t>2.2.7.</t>
  </si>
  <si>
    <t>2.2.7.1</t>
  </si>
  <si>
    <t>2.2.6</t>
  </si>
  <si>
    <t>2.2.7.4.</t>
  </si>
  <si>
    <t>оформление первичного отчета (протокола)</t>
  </si>
  <si>
    <t>2.3.</t>
  </si>
  <si>
    <t>Почва</t>
  </si>
  <si>
    <t>2.3.6</t>
  </si>
  <si>
    <t>2.3.29.2</t>
  </si>
  <si>
    <t>2.6.7</t>
  </si>
  <si>
    <t>2.3.30</t>
  </si>
  <si>
    <t>2.3.8</t>
  </si>
  <si>
    <t>оформление протокола испытаний</t>
  </si>
  <si>
    <t>2.3.31</t>
  </si>
  <si>
    <t>2.3.9</t>
  </si>
  <si>
    <t>3</t>
  </si>
  <si>
    <t>Физико-химические и инструментальные исследования и испытания продукции</t>
  </si>
  <si>
    <t>3.1</t>
  </si>
  <si>
    <t xml:space="preserve"> Определение  индивидуальных и обобщенных показателей в пищевой продукции и продовольственном сырье</t>
  </si>
  <si>
    <t>3.1.1.1.1</t>
  </si>
  <si>
    <t>3.1.1</t>
  </si>
  <si>
    <t>определение лактулозы в молоке спектрофотометрическим методом</t>
  </si>
  <si>
    <t>3.1.1.1.2</t>
  </si>
  <si>
    <t>3.1.2</t>
  </si>
  <si>
    <t>определение лактулозы в молочных продуктах, кроме молока (СФМ)</t>
  </si>
  <si>
    <t>3.1.1.1.3</t>
  </si>
  <si>
    <t>3.1.3</t>
  </si>
  <si>
    <t>определение лактулозы в молоке (ГЖХ)</t>
  </si>
  <si>
    <t>3.1.1.2.</t>
  </si>
  <si>
    <t>3.1.4</t>
  </si>
  <si>
    <t>определение эруковой кислоты</t>
  </si>
  <si>
    <t>3.1.1.3</t>
  </si>
  <si>
    <t>3.1.5</t>
  </si>
  <si>
    <t>определение эфирных масел в специях</t>
  </si>
  <si>
    <t>3.1.1.4</t>
  </si>
  <si>
    <t>3.1.6</t>
  </si>
  <si>
    <t>определение гистамина в рыбе и рыбопродуктах</t>
  </si>
  <si>
    <t>3.1.1.5</t>
  </si>
  <si>
    <t>3.1.7</t>
  </si>
  <si>
    <t>определение биогенных аминов  исследование в рыбе, морских беспозвоночных и продуктах их переработки (ВЭЖХ)</t>
  </si>
  <si>
    <t>3.1.1.6.1.</t>
  </si>
  <si>
    <t>3.1.8</t>
  </si>
  <si>
    <t>определение витамина Е (токоферола) в молочных продуктах для детского питания</t>
  </si>
  <si>
    <t>3.1.1.6.2.</t>
  </si>
  <si>
    <t>3.1.9</t>
  </si>
  <si>
    <t xml:space="preserve">определение витамина Е (токоферола), кроме молочных продуктов для детского питания </t>
  </si>
  <si>
    <t>3.1.1.7.1.</t>
  </si>
  <si>
    <t>3.1.10</t>
  </si>
  <si>
    <t>определение кофеина (КФК)</t>
  </si>
  <si>
    <t>3.1.1.7.2.</t>
  </si>
  <si>
    <t>3.1.11</t>
  </si>
  <si>
    <t>определение кофеина (ВЭЖХ)</t>
  </si>
  <si>
    <t>3.1.1.8.1.</t>
  </si>
  <si>
    <t>3.1.12</t>
  </si>
  <si>
    <t>определение перекисного числа в растительном масле</t>
  </si>
  <si>
    <t>3.1.1.8.2.</t>
  </si>
  <si>
    <t>3.1.13</t>
  </si>
  <si>
    <t xml:space="preserve">определение перекисного числа в специализированных продуктах для детей, беременных и кормящих матерей </t>
  </si>
  <si>
    <t>3.1.1.8.3</t>
  </si>
  <si>
    <t>3.1.14</t>
  </si>
  <si>
    <t>определение перекисного числа в жирах животных и рыбе</t>
  </si>
  <si>
    <t>3.1.1.8.4.</t>
  </si>
  <si>
    <t>3.1.15</t>
  </si>
  <si>
    <t>определение перекисного числа жировой фазы, выделенной из майонеза</t>
  </si>
  <si>
    <t>3.1.1.9.</t>
  </si>
  <si>
    <t>3.1.16</t>
  </si>
  <si>
    <t>определение цветного числа в растительном масле</t>
  </si>
  <si>
    <t>3.1.1.10.</t>
  </si>
  <si>
    <t>3.1.17</t>
  </si>
  <si>
    <t>определение кислотного числа в растительном масле</t>
  </si>
  <si>
    <t>3.1.1.11.</t>
  </si>
  <si>
    <t>3.1.18</t>
  </si>
  <si>
    <t>определение содержания мыла в растительном масле</t>
  </si>
  <si>
    <t>3.1.1.12.</t>
  </si>
  <si>
    <t>определение жира:</t>
  </si>
  <si>
    <t>3.1.1.12.1.</t>
  </si>
  <si>
    <t>3.1.19</t>
  </si>
  <si>
    <t xml:space="preserve">определение жира в кондитерских и хлебобулочных изделиях (экстракционно-весовой метод) </t>
  </si>
  <si>
    <t>3.1.1.12.2.</t>
  </si>
  <si>
    <t>3.1.20</t>
  </si>
  <si>
    <t xml:space="preserve">определение жира в какао (экстракционно-весовой метод) </t>
  </si>
  <si>
    <t>3.1.1.12.3.</t>
  </si>
  <si>
    <t>3.1.21</t>
  </si>
  <si>
    <t>определение жира в рыбе (экстракционно-весовой метод)</t>
  </si>
  <si>
    <t>3.1.1.12.4.</t>
  </si>
  <si>
    <t>3.1.22</t>
  </si>
  <si>
    <t>определение жира методом Гербера (кислотный метод)</t>
  </si>
  <si>
    <t>3.1.1.12.5.</t>
  </si>
  <si>
    <t>3.1.23</t>
  </si>
  <si>
    <t xml:space="preserve">определение жира в маргарине, жире кондитерском, майонезе, готовых блюдах (весовой метод) </t>
  </si>
  <si>
    <t>3.1.1.12.6</t>
  </si>
  <si>
    <t>3.1.24</t>
  </si>
  <si>
    <t>определение жира в мясопродуктах, концентратах (весовой метод)</t>
  </si>
  <si>
    <t>1.1.1.262.</t>
  </si>
  <si>
    <t>Спирт пропиловый (ГЖХ)</t>
  </si>
  <si>
    <t>3.1.1.12.7.</t>
  </si>
  <si>
    <t>3.1.25</t>
  </si>
  <si>
    <t>определение жира в сыре и плавленом сыре (весовой метод)</t>
  </si>
  <si>
    <t>3.1.1.12.8.</t>
  </si>
  <si>
    <t>3.1.26</t>
  </si>
  <si>
    <t>определение жира в сгущенных молочных консервах (весовой метод)</t>
  </si>
  <si>
    <t>3.1.1.12.9.</t>
  </si>
  <si>
    <t>3.1.27</t>
  </si>
  <si>
    <t>определение массовой доли жира методом экстракции в аппарате «Сокслет» в рационах, готовых блюдах</t>
  </si>
  <si>
    <t>3.1.1.13</t>
  </si>
  <si>
    <t>3.1.28</t>
  </si>
  <si>
    <t>определение степени окисления фритюрного жира</t>
  </si>
  <si>
    <t>3.1.1.14.</t>
  </si>
  <si>
    <t>определение щелочности:</t>
  </si>
  <si>
    <t>3.1.1.14.1.</t>
  </si>
  <si>
    <t>3.1.29</t>
  </si>
  <si>
    <t>определение щелочности в мучных кондитерских изделиях</t>
  </si>
  <si>
    <t>3.1.1.14.2.</t>
  </si>
  <si>
    <t>3.1.30</t>
  </si>
  <si>
    <t xml:space="preserve">определение общей щелочности золы во фруктовых и овощных соках </t>
  </si>
  <si>
    <t>3.1.1.14.3.</t>
  </si>
  <si>
    <t>3.1.31</t>
  </si>
  <si>
    <t>определение щелочности водки</t>
  </si>
  <si>
    <t>3.1.1.15.</t>
  </si>
  <si>
    <t>определение редуцирующих веществ:</t>
  </si>
  <si>
    <t>3.1.1.15.1.</t>
  </si>
  <si>
    <t>3.1.32</t>
  </si>
  <si>
    <t>определение редуцирующих веществ (сахара до инверсии) в кондитерских изделиях (йодометрический метод)</t>
  </si>
  <si>
    <t>3.1.1.15.2.</t>
  </si>
  <si>
    <t>3.1.33</t>
  </si>
  <si>
    <t>определение редуцирующих веществ (сахара до инверсии) в кондитерских изделиях (феррицианидный метод)</t>
  </si>
  <si>
    <t>3.1.1.15.3.</t>
  </si>
  <si>
    <t>3.1.34</t>
  </si>
  <si>
    <t>определение редуцирующих веществ в сахаре</t>
  </si>
  <si>
    <t>1.1.1.275.</t>
  </si>
  <si>
    <t>Температура поверхности (измерение прибором TESTO 905-Т2)</t>
  </si>
  <si>
    <t>3.1.1.16.1.</t>
  </si>
  <si>
    <t>3.1.35</t>
  </si>
  <si>
    <t xml:space="preserve">определение сахара (КФК) </t>
  </si>
  <si>
    <t>3.1.1.16.2.</t>
  </si>
  <si>
    <t>3.1.36</t>
  </si>
  <si>
    <t>определение сахара (КФК) (ускоренный метод)</t>
  </si>
  <si>
    <t>3.1.1.16.3.</t>
  </si>
  <si>
    <t>3.1.37</t>
  </si>
  <si>
    <t>определение сахара в алкогольных и безалкогольных напитках (титриметрический метод)</t>
  </si>
  <si>
    <t>3.1.1.16.4.</t>
  </si>
  <si>
    <t>3.1.38</t>
  </si>
  <si>
    <t>определение сахара, кроме алкогольных и безалкогольных напитков, (титриметрический метод)</t>
  </si>
  <si>
    <t>3.1.1.16.5.</t>
  </si>
  <si>
    <t>3.1.39</t>
  </si>
  <si>
    <t>определение сахара (до и после инверсии) в кондитерских изделиях (йодометрический метод)</t>
  </si>
  <si>
    <t>3.1.1.16.6.</t>
  </si>
  <si>
    <t>3.1.40</t>
  </si>
  <si>
    <t>определение определение сахара (до и после инверсии) в кондитерских изделиях (феррицианидный метод)</t>
  </si>
  <si>
    <t>3.1.1.17.1.</t>
  </si>
  <si>
    <t>3.1.41</t>
  </si>
  <si>
    <t>определение сахарозы (поляриметрический метод)</t>
  </si>
  <si>
    <t>3.1.1.17.2.</t>
  </si>
  <si>
    <t>3.1.42</t>
  </si>
  <si>
    <t>определение сахарозы в меде (КФК)</t>
  </si>
  <si>
    <t>3.1.1.17.3.</t>
  </si>
  <si>
    <t>3.1.43</t>
  </si>
  <si>
    <t>определение сахарозы в кондитерских изделиях (КФК</t>
  </si>
  <si>
    <t>3.1.1.17.4.</t>
  </si>
  <si>
    <t>3.1.44</t>
  </si>
  <si>
    <t>определение сахарозы в концентратах пищевых (КФК)</t>
  </si>
  <si>
    <t>3.1.1.18.</t>
  </si>
  <si>
    <t>3.1.46</t>
  </si>
  <si>
    <t>определение металлопримесей</t>
  </si>
  <si>
    <t>3.1.1.19.1.</t>
  </si>
  <si>
    <t>3.1.47</t>
  </si>
  <si>
    <t>определение сухих веществ и влажности (до постоянного веса)</t>
  </si>
  <si>
    <t>3.1.1.19.2.</t>
  </si>
  <si>
    <t>3.1.48</t>
  </si>
  <si>
    <t>определение сухих веществ и влажности (фиксированное время сушки)</t>
  </si>
  <si>
    <t>3.1.1.19.3.</t>
  </si>
  <si>
    <t>3.1.49</t>
  </si>
  <si>
    <t>определение влаги и летучих веществ в растительном масле</t>
  </si>
  <si>
    <t>3.1.1.19.4.</t>
  </si>
  <si>
    <t>3.1.50</t>
  </si>
  <si>
    <t>определение влаги в поваренной соли</t>
  </si>
  <si>
    <t>3.1.1.19.5.</t>
  </si>
  <si>
    <t>3.1.51</t>
  </si>
  <si>
    <t>определение сухих веществ в безалкогольных напитках, квасах</t>
  </si>
  <si>
    <t>3.1.1.20.</t>
  </si>
  <si>
    <t>3.1.52</t>
  </si>
  <si>
    <t>определение минеральных веществ (золы)</t>
  </si>
  <si>
    <t>3.1.1.21.</t>
  </si>
  <si>
    <t>3.1.53</t>
  </si>
  <si>
    <t>определение золы, нерастворимой в соляной кислоте (после определения золы)</t>
  </si>
  <si>
    <t>3.1.1.22.</t>
  </si>
  <si>
    <t>3.1.54</t>
  </si>
  <si>
    <t>определение воды в меде</t>
  </si>
  <si>
    <t>3.1.1.23.1</t>
  </si>
  <si>
    <t>3.1.55</t>
  </si>
  <si>
    <t>определение оксиметилфурфурола в меде (качественная реакция)</t>
  </si>
  <si>
    <t>3.1.1.23.2</t>
  </si>
  <si>
    <t>3.1.56</t>
  </si>
  <si>
    <t>3.1.1.24</t>
  </si>
  <si>
    <t>3.1.60</t>
  </si>
  <si>
    <t>определение диастоазного числа в меде</t>
  </si>
  <si>
    <t>3.1.1.25.1</t>
  </si>
  <si>
    <t>3.1.61</t>
  </si>
  <si>
    <t>определение поваренной соли (без озоления пробы)</t>
  </si>
  <si>
    <t>3.1.1.25.2</t>
  </si>
  <si>
    <t>3.1.62</t>
  </si>
  <si>
    <t>определение поваренной соли ( с озолением пробы)</t>
  </si>
  <si>
    <t>3.1.1.25.3</t>
  </si>
  <si>
    <t>3.1.63</t>
  </si>
  <si>
    <t>определение поваренной соли (хлоридов) в детском питании</t>
  </si>
  <si>
    <t>3.1.1.27.1</t>
  </si>
  <si>
    <t>3.1.67</t>
  </si>
  <si>
    <t>определение рН напитков</t>
  </si>
  <si>
    <t>3.1.1.29.1</t>
  </si>
  <si>
    <t>3.1.76</t>
  </si>
  <si>
    <t>определение этилового спирта в алгогольных напитках</t>
  </si>
  <si>
    <t>3.1.1.40</t>
  </si>
  <si>
    <t>3.1.91</t>
  </si>
  <si>
    <t>определение кислотности</t>
  </si>
  <si>
    <t>3.1.1.43</t>
  </si>
  <si>
    <t>3.1.94</t>
  </si>
  <si>
    <t>определение осадка, массовой доли мякоти в плодовых и ягодных соках</t>
  </si>
  <si>
    <t>3.1.1.44.1</t>
  </si>
  <si>
    <t>3.1.95</t>
  </si>
  <si>
    <t xml:space="preserve">определение нитратов  в продуктах  растениеводства(ионометрический методом) </t>
  </si>
  <si>
    <t>3.1.1.47.</t>
  </si>
  <si>
    <t>3.1.101</t>
  </si>
  <si>
    <t>определение эффективности термичесой обработки</t>
  </si>
  <si>
    <t>3.1.1.48.1</t>
  </si>
  <si>
    <t>3.1.102</t>
  </si>
  <si>
    <t xml:space="preserve">определение пастеризации </t>
  </si>
  <si>
    <t>3.1.1.49</t>
  </si>
  <si>
    <t>3.1.104</t>
  </si>
  <si>
    <t>определение остаточной активности кислой фосфатазы в мясных продуктах</t>
  </si>
  <si>
    <t>3.1.1.51</t>
  </si>
  <si>
    <t>3.1.108</t>
  </si>
  <si>
    <t>определение степени чистоты молока</t>
  </si>
  <si>
    <t>3.1.1.52</t>
  </si>
  <si>
    <t>3.1.109</t>
  </si>
  <si>
    <t>определение плотности молока</t>
  </si>
  <si>
    <t>3.1.1.53</t>
  </si>
  <si>
    <t>3.1.110</t>
  </si>
  <si>
    <t>определение массовой доли хлеба в кулинарных изделиях из рубленого мяса</t>
  </si>
  <si>
    <t>3.1.1.54</t>
  </si>
  <si>
    <t>3.1.111</t>
  </si>
  <si>
    <t>определение пористости хлебобулочных изделий</t>
  </si>
  <si>
    <t>3.1.1.55</t>
  </si>
  <si>
    <t>3.1.112</t>
  </si>
  <si>
    <t>определение клейковины в муке</t>
  </si>
  <si>
    <t>3.1.1.56.1</t>
  </si>
  <si>
    <t>3.1.113</t>
  </si>
  <si>
    <t xml:space="preserve">определение белка в пищевых продуктах по Кьельдалю </t>
  </si>
  <si>
    <t>3.1.1.57</t>
  </si>
  <si>
    <t>3.1.117</t>
  </si>
  <si>
    <t>приготовление блюд к анализу (обеды и суточные рационы)</t>
  </si>
  <si>
    <t>3.1.1.58.1</t>
  </si>
  <si>
    <t>3.1.118</t>
  </si>
  <si>
    <t>расчет теоретических величин рациона</t>
  </si>
  <si>
    <t>3.1.1.58.2</t>
  </si>
  <si>
    <t>3.1.119</t>
  </si>
  <si>
    <t>расчет фактических величин рациона</t>
  </si>
  <si>
    <t>3.1.1.59.1</t>
  </si>
  <si>
    <t>3.1.120</t>
  </si>
  <si>
    <t>расчет пищевой ценности, калорийности готовых блюд (теоретический)</t>
  </si>
  <si>
    <t>3.1.1.59.2</t>
  </si>
  <si>
    <t>3.1.121</t>
  </si>
  <si>
    <t>расчет пищевой ценности, калорийности готовых блюд (фактический)</t>
  </si>
  <si>
    <t>3.1.1.93.1</t>
  </si>
  <si>
    <t>3.1.167</t>
  </si>
  <si>
    <t>определение органалептических показателей в продуктах, готовых к употреблению (без заполнения дегустиционных листов)</t>
  </si>
  <si>
    <t>3.1.1.94</t>
  </si>
  <si>
    <t>3.1.169</t>
  </si>
  <si>
    <t>определение органолептических показателей с проведением термообработки</t>
  </si>
  <si>
    <t>3.1.1.95</t>
  </si>
  <si>
    <t>3.1.170</t>
  </si>
  <si>
    <t>определение аммиака</t>
  </si>
  <si>
    <t>3.1.1.96</t>
  </si>
  <si>
    <t>3.1.171</t>
  </si>
  <si>
    <t>Определение показателя преломления</t>
  </si>
  <si>
    <t>3.1.1.97</t>
  </si>
  <si>
    <t>3.1.172</t>
  </si>
  <si>
    <t xml:space="preserve">определение растворимых сухих веществ </t>
  </si>
  <si>
    <t>3.1.1.121</t>
  </si>
  <si>
    <t>3.1.200</t>
  </si>
  <si>
    <t>определение массы  нетто</t>
  </si>
  <si>
    <t>3.1.1.122</t>
  </si>
  <si>
    <t>3.1.201</t>
  </si>
  <si>
    <t>опредление объема</t>
  </si>
  <si>
    <t>3.1.1.123</t>
  </si>
  <si>
    <t>3.1.202</t>
  </si>
  <si>
    <t>определение размера</t>
  </si>
  <si>
    <t>3.1.1.124</t>
  </si>
  <si>
    <t>3.1.203</t>
  </si>
  <si>
    <t>определение минеральных примесей (без озоления)</t>
  </si>
  <si>
    <t>3.1.1.125</t>
  </si>
  <si>
    <t>3.1.204</t>
  </si>
  <si>
    <t>Определение посторонних примесей</t>
  </si>
  <si>
    <t>3.1.1.126</t>
  </si>
  <si>
    <t>3.1.205</t>
  </si>
  <si>
    <t>определение примесей растительного происхождения</t>
  </si>
  <si>
    <t>3.1.1.127</t>
  </si>
  <si>
    <t>3.1.206</t>
  </si>
  <si>
    <t>определение зараженности вредителями</t>
  </si>
  <si>
    <t>3.1.4.2.3</t>
  </si>
  <si>
    <t>3.1.5.5.1</t>
  </si>
  <si>
    <t>3.1.5.7.3</t>
  </si>
  <si>
    <t>3.1.6.1</t>
  </si>
  <si>
    <t>3.1.6.2</t>
  </si>
  <si>
    <t>3.1.3.2.1</t>
  </si>
  <si>
    <t>3.1.3.5.1</t>
  </si>
  <si>
    <t>3.1.3.7.2</t>
  </si>
  <si>
    <t>Определение тиокарбаматов(ТСХ)</t>
  </si>
  <si>
    <t>3.1.3.8.1</t>
  </si>
  <si>
    <t>Определение фосфороорганических пестицидов(ТСХ)</t>
  </si>
  <si>
    <t>3.1.3.9.1</t>
  </si>
  <si>
    <t>Определение хлорорганических пестицидов в муке,зернобобовых.хлебобулочных,крупе,мясе и рыбопродуктах (ТСХ)</t>
  </si>
  <si>
    <t>3.1.3.9.2</t>
  </si>
  <si>
    <t>Определение хлорорганических пестицидов в плодоовощной продукции (ТСХ)</t>
  </si>
  <si>
    <t>3.1.3.9.3</t>
  </si>
  <si>
    <t>Определение хлорорганических пестицидов в молочной продукции (ТСХ)</t>
  </si>
  <si>
    <t>3.1.3.9.4</t>
  </si>
  <si>
    <t>Определение хлорорганических пестицидов в кодитерских изделиях,мёде (ТСХ)</t>
  </si>
  <si>
    <t>3.1.3.9.5</t>
  </si>
  <si>
    <t>Определение хлорорганических пестицидов в растительных жирах,маргарине (ТСХ)</t>
  </si>
  <si>
    <t>3.1.3.10.2</t>
  </si>
  <si>
    <t>Определение синтетических пиретроидов (ТСХ).</t>
  </si>
  <si>
    <t>3.1.4.1.2</t>
  </si>
  <si>
    <t>Пробоподготовка сжиганием в муфельной печи(для СФМ,ААС,АЭС)</t>
  </si>
  <si>
    <t>Определение(измерение)токсических элементов,микро и макроэлементов(ААС с электротермической автоматизацией)для каждого металла</t>
  </si>
  <si>
    <t>Определение аскорбиновой кислоты(витамина С),кроме витаминных препаратов(титрометрический метод)</t>
  </si>
  <si>
    <t>Определение сернистого ангидрида(диоксида серы) в продуктах переработки плодов</t>
  </si>
  <si>
    <t>Учёт поступления образца в лабораторию</t>
  </si>
  <si>
    <t>Оформление первичного отчёта испытании по результатам лаборатории</t>
  </si>
  <si>
    <t>на санитарно-эпидемиологические  услуги,оказываемые в установленном  порядке организациям,физическим                                                                                                                                                                                                                           лицам,в том числе индивидуальным  предпринимателям.</t>
  </si>
  <si>
    <t>Определение симмтриазанов в других объектах (ТСХ)</t>
  </si>
  <si>
    <t>Определение хлорпроизводных феноксикислот-2,4 Д (ТСХ)</t>
  </si>
  <si>
    <t>скидка 50% Единичное</t>
  </si>
  <si>
    <t>скидка 50% Каждое</t>
  </si>
  <si>
    <t>3.5.8.1.</t>
  </si>
  <si>
    <t>Определение массовой доли нитрита в мясных продуктах и мясных консервах</t>
  </si>
  <si>
    <t>Определение массовой доли нитрита  в мясных продуктах и в мясных консервах</t>
  </si>
  <si>
    <t>3.1.1.45</t>
  </si>
  <si>
    <t>3.1.1.46.1</t>
  </si>
  <si>
    <t>3.1.1.46.2</t>
  </si>
  <si>
    <t>определение крахмала в колбасных изделиях (качеств-ый метод)</t>
  </si>
  <si>
    <t>определение крахмала в колбасных изделиях (без добавления сухого молока)</t>
  </si>
  <si>
    <t>определение крахмала в колбасных изделиях (с добавлением сухого молока)</t>
  </si>
  <si>
    <t>с учетом упр. руб.</t>
  </si>
  <si>
    <t>тариф , руб.</t>
  </si>
  <si>
    <t>тариф, руб.</t>
  </si>
  <si>
    <t>03   января   2022г.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</si>
</sst>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##0.00;\-###0.00;;"/>
    <numFmt numFmtId="174" formatCode="#,###;\-#,###;;"/>
    <numFmt numFmtId="175" formatCode=";;"/>
    <numFmt numFmtId="176" formatCode="#,###;\-#,###;\–;"/>
    <numFmt numFmtId="177" formatCode="0.0000"/>
    <numFmt numFmtId="178" formatCode="0.0"/>
    <numFmt numFmtId="179" formatCode="#,###;\-#,###;"/>
    <numFmt numFmtId="180" formatCode="#,##0.0;\-#,##0.0;"/>
    <numFmt numFmtId="181" formatCode="#,##0.0"/>
    <numFmt numFmtId="182" formatCode="#,##0.000"/>
    <numFmt numFmtId="183" formatCode="#,##0.0000"/>
    <numFmt numFmtId="184" formatCode="0.00000"/>
    <numFmt numFmtId="185" formatCode="0.000"/>
    <numFmt numFmtId="186" formatCode="0.000000000"/>
    <numFmt numFmtId="187" formatCode="0.00000000"/>
    <numFmt numFmtId="188" formatCode="0.0000000"/>
    <numFmt numFmtId="189" formatCode="_-* #,##0.0_р_._-;\-* #,##0.0_р_._-;_-* &quot;-&quot;??_р_._-;_-@_-"/>
    <numFmt numFmtId="190" formatCode="#,###;\-#,###.00;"/>
    <numFmt numFmtId="191" formatCode="#,##0.00;\-#,##0.00;"/>
    <numFmt numFmtId="192" formatCode="#,##0.00_ ;\-#,##0.00\ "/>
    <numFmt numFmtId="193" formatCode="###0.0000;\-###0.0000;"/>
    <numFmt numFmtId="194" formatCode="0.0000_ ;\-0.0000\ "/>
    <numFmt numFmtId="195" formatCode="#,##0_ ;\-#,##0\ "/>
    <numFmt numFmtId="196" formatCode="#,###.00;\-#,###.00;"/>
    <numFmt numFmtId="197" formatCode="#,##0.0000_ ;\-#,##0.0000\ "/>
    <numFmt numFmtId="198" formatCode="000000"/>
    <numFmt numFmtId="199" formatCode="0.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10"/>
      <color indexed="56"/>
      <name val="Arial Cyr"/>
      <family val="0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9"/>
      <name val="Arial Cyr"/>
      <family val="0"/>
    </font>
    <font>
      <sz val="9"/>
      <color indexed="56"/>
      <name val="Times New Roman"/>
      <family val="1"/>
    </font>
    <font>
      <sz val="9"/>
      <color indexed="56"/>
      <name val="Arial Cyr"/>
      <family val="0"/>
    </font>
    <font>
      <sz val="10"/>
      <color indexed="56"/>
      <name val="Times"/>
      <family val="0"/>
    </font>
    <font>
      <sz val="9"/>
      <color indexed="10"/>
      <name val="Arial Cyr"/>
      <family val="0"/>
    </font>
    <font>
      <sz val="9"/>
      <color indexed="56"/>
      <name val="Arial"/>
      <family val="2"/>
    </font>
    <font>
      <sz val="9"/>
      <color indexed="18"/>
      <name val="Times New Roman"/>
      <family val="1"/>
    </font>
    <font>
      <sz val="9"/>
      <color indexed="48"/>
      <name val="Times New Roman"/>
      <family val="1"/>
    </font>
    <font>
      <sz val="9"/>
      <color indexed="10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sz val="6"/>
      <color indexed="56"/>
      <name val="Times New Roman"/>
      <family val="1"/>
    </font>
    <font>
      <sz val="6"/>
      <color indexed="18"/>
      <name val="Times New Roman"/>
      <family val="1"/>
    </font>
    <font>
      <sz val="6"/>
      <color indexed="48"/>
      <name val="Times New Roman"/>
      <family val="1"/>
    </font>
    <font>
      <sz val="6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color indexed="10"/>
      <name val="Arial Cyr"/>
      <family val="0"/>
    </font>
    <font>
      <sz val="9"/>
      <color indexed="62"/>
      <name val="Times New Roman"/>
      <family val="1"/>
    </font>
    <font>
      <sz val="9"/>
      <color indexed="62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 Cyr"/>
      <family val="0"/>
    </font>
    <font>
      <sz val="9"/>
      <color rgb="FFFF0000"/>
      <name val="Times New Roman"/>
      <family val="1"/>
    </font>
    <font>
      <sz val="9"/>
      <color theme="4"/>
      <name val="Times New Roman"/>
      <family val="1"/>
    </font>
    <font>
      <sz val="9"/>
      <color theme="4"/>
      <name val="Calibri"/>
      <family val="2"/>
    </font>
    <font>
      <b/>
      <sz val="9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8" fillId="21" borderId="0" applyNumberFormat="0" applyBorder="0" applyAlignment="0" applyProtection="0"/>
    <xf numFmtId="0" fontId="56" fillId="22" borderId="0" applyNumberFormat="0" applyBorder="0" applyAlignment="0" applyProtection="0"/>
    <xf numFmtId="0" fontId="8" fillId="2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56" fillId="30" borderId="0" applyNumberFormat="0" applyBorder="0" applyAlignment="0" applyProtection="0"/>
    <xf numFmtId="0" fontId="8" fillId="31" borderId="0" applyNumberFormat="0" applyBorder="0" applyAlignment="0" applyProtection="0"/>
    <xf numFmtId="0" fontId="57" fillId="32" borderId="1" applyNumberFormat="0" applyAlignment="0" applyProtection="0"/>
    <xf numFmtId="0" fontId="9" fillId="33" borderId="2" applyNumberFormat="0" applyAlignment="0" applyProtection="0"/>
    <xf numFmtId="0" fontId="58" fillId="34" borderId="3" applyNumberFormat="0" applyAlignment="0" applyProtection="0"/>
    <xf numFmtId="0" fontId="10" fillId="35" borderId="4" applyNumberFormat="0" applyAlignment="0" applyProtection="0"/>
    <xf numFmtId="0" fontId="59" fillId="34" borderId="1" applyNumberFormat="0" applyAlignment="0" applyProtection="0"/>
    <xf numFmtId="0" fontId="11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12" fillId="0" borderId="6" applyNumberFormat="0" applyFill="0" applyAlignment="0" applyProtection="0"/>
    <xf numFmtId="0" fontId="61" fillId="0" borderId="7" applyNumberFormat="0" applyFill="0" applyAlignment="0" applyProtection="0"/>
    <xf numFmtId="0" fontId="13" fillId="0" borderId="8" applyNumberFormat="0" applyFill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36" borderId="13" applyNumberFormat="0" applyAlignment="0" applyProtection="0"/>
    <xf numFmtId="0" fontId="16" fillId="37" borderId="14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18" fillId="39" borderId="0" applyNumberFormat="0" applyBorder="0" applyAlignment="0" applyProtection="0"/>
    <xf numFmtId="0" fontId="2" fillId="0" borderId="0">
      <alignment/>
      <protection/>
    </xf>
    <xf numFmtId="0" fontId="67" fillId="40" borderId="0" applyNumberFormat="0" applyBorder="0" applyAlignment="0" applyProtection="0"/>
    <xf numFmtId="0" fontId="19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1" fillId="44" borderId="0" applyNumberFormat="0" applyBorder="0" applyAlignment="0" applyProtection="0"/>
    <xf numFmtId="0" fontId="23" fillId="45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" fillId="0" borderId="0" xfId="70" applyFont="1" applyFill="1" applyBorder="1" applyAlignment="1">
      <alignment/>
      <protection/>
    </xf>
    <xf numFmtId="190" fontId="4" fillId="0" borderId="0" xfId="70" applyNumberFormat="1" applyFont="1" applyFill="1" applyBorder="1" applyAlignment="1">
      <alignment/>
      <protection/>
    </xf>
    <xf numFmtId="0" fontId="3" fillId="0" borderId="0" xfId="70" applyFont="1" applyFill="1" applyBorder="1" applyAlignment="1">
      <alignment/>
      <protection/>
    </xf>
    <xf numFmtId="0" fontId="3" fillId="0" borderId="19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/>
      <protection/>
    </xf>
    <xf numFmtId="0" fontId="4" fillId="0" borderId="0" xfId="70" applyFont="1" applyFill="1" applyBorder="1" applyAlignment="1">
      <alignment horizontal="center"/>
      <protection/>
    </xf>
    <xf numFmtId="0" fontId="5" fillId="0" borderId="19" xfId="70" applyFont="1" applyBorder="1">
      <alignment/>
      <protection/>
    </xf>
    <xf numFmtId="0" fontId="5" fillId="0" borderId="19" xfId="70" applyFont="1" applyFill="1" applyBorder="1">
      <alignment/>
      <protection/>
    </xf>
    <xf numFmtId="190" fontId="5" fillId="0" borderId="19" xfId="70" applyNumberFormat="1" applyFont="1" applyFill="1" applyBorder="1">
      <alignment/>
      <protection/>
    </xf>
    <xf numFmtId="0" fontId="2" fillId="0" borderId="19" xfId="70" applyFont="1" applyFill="1" applyBorder="1">
      <alignment/>
      <protection/>
    </xf>
    <xf numFmtId="0" fontId="5" fillId="0" borderId="0" xfId="70" applyFont="1" applyBorder="1">
      <alignment/>
      <protection/>
    </xf>
    <xf numFmtId="0" fontId="4" fillId="0" borderId="0" xfId="70" applyFont="1" applyFill="1" applyBorder="1" applyAlignment="1">
      <alignment vertical="center" wrapText="1"/>
      <protection/>
    </xf>
    <xf numFmtId="0" fontId="24" fillId="0" borderId="0" xfId="70" applyFont="1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vertical="center"/>
      <protection/>
    </xf>
    <xf numFmtId="190" fontId="4" fillId="0" borderId="0" xfId="70" applyNumberFormat="1" applyFont="1" applyFill="1" applyBorder="1" applyAlignment="1">
      <alignment vertical="center"/>
      <protection/>
    </xf>
    <xf numFmtId="0" fontId="0" fillId="0" borderId="19" xfId="0" applyBorder="1" applyAlignment="1">
      <alignment/>
    </xf>
    <xf numFmtId="0" fontId="25" fillId="0" borderId="19" xfId="70" applyFont="1" applyBorder="1" applyAlignment="1">
      <alignment horizontal="left" vertical="top"/>
      <protection/>
    </xf>
    <xf numFmtId="0" fontId="25" fillId="0" borderId="19" xfId="70" applyFont="1" applyFill="1" applyBorder="1" applyAlignment="1">
      <alignment horizontal="left" vertical="top"/>
      <protection/>
    </xf>
    <xf numFmtId="0" fontId="25" fillId="0" borderId="19" xfId="70" applyFont="1" applyFill="1" applyBorder="1" applyAlignment="1">
      <alignment horizontal="left" vertical="top" wrapText="1"/>
      <protection/>
    </xf>
    <xf numFmtId="2" fontId="25" fillId="0" borderId="19" xfId="70" applyNumberFormat="1" applyFont="1" applyFill="1" applyBorder="1" applyAlignment="1">
      <alignment horizontal="left" vertical="top" wrapText="1"/>
      <protection/>
    </xf>
    <xf numFmtId="0" fontId="25" fillId="0" borderId="19" xfId="70" applyFont="1" applyFill="1" applyBorder="1" applyAlignment="1">
      <alignment vertical="top" wrapText="1"/>
      <protection/>
    </xf>
    <xf numFmtId="49" fontId="25" fillId="0" borderId="19" xfId="70" applyNumberFormat="1" applyFont="1" applyFill="1" applyBorder="1" applyAlignment="1">
      <alignment horizontal="left" vertical="top"/>
      <protection/>
    </xf>
    <xf numFmtId="49" fontId="25" fillId="0" borderId="19" xfId="70" applyNumberFormat="1" applyFont="1" applyFill="1" applyBorder="1" applyAlignment="1">
      <alignment vertical="top" wrapText="1"/>
      <protection/>
    </xf>
    <xf numFmtId="14" fontId="25" fillId="0" borderId="19" xfId="70" applyNumberFormat="1" applyFont="1" applyFill="1" applyBorder="1" applyAlignment="1">
      <alignment horizontal="left" vertical="top"/>
      <protection/>
    </xf>
    <xf numFmtId="14" fontId="25" fillId="0" borderId="19" xfId="70" applyNumberFormat="1" applyFont="1" applyFill="1" applyBorder="1" applyAlignment="1">
      <alignment horizontal="left" vertical="top" wrapText="1"/>
      <protection/>
    </xf>
    <xf numFmtId="2" fontId="25" fillId="0" borderId="19" xfId="70" applyNumberFormat="1" applyFont="1" applyFill="1" applyBorder="1" applyAlignment="1">
      <alignment horizontal="left" vertical="top"/>
      <protection/>
    </xf>
    <xf numFmtId="49" fontId="26" fillId="0" borderId="19" xfId="70" applyNumberFormat="1" applyFont="1" applyFill="1" applyBorder="1" applyAlignment="1">
      <alignment horizontal="left" vertical="top"/>
      <protection/>
    </xf>
    <xf numFmtId="2" fontId="26" fillId="0" borderId="19" xfId="70" applyNumberFormat="1" applyFont="1" applyFill="1" applyBorder="1" applyAlignment="1">
      <alignment horizontal="left" vertical="top" wrapText="1"/>
      <protection/>
    </xf>
    <xf numFmtId="0" fontId="25" fillId="0" borderId="19" xfId="70" applyFont="1" applyBorder="1" applyAlignment="1">
      <alignment horizontal="left" vertical="center"/>
      <protection/>
    </xf>
    <xf numFmtId="0" fontId="25" fillId="0" borderId="19" xfId="70" applyFont="1" applyFill="1" applyBorder="1" applyAlignment="1">
      <alignment vertical="top" wrapText="1" readingOrder="1"/>
      <protection/>
    </xf>
    <xf numFmtId="179" fontId="25" fillId="0" borderId="19" xfId="70" applyNumberFormat="1" applyFont="1" applyBorder="1" applyAlignment="1">
      <alignment horizontal="left" vertical="center"/>
      <protection/>
    </xf>
    <xf numFmtId="179" fontId="25" fillId="0" borderId="19" xfId="70" applyNumberFormat="1" applyFont="1" applyBorder="1" applyAlignment="1">
      <alignment horizontal="left" vertical="center" wrapText="1"/>
      <protection/>
    </xf>
    <xf numFmtId="0" fontId="26" fillId="0" borderId="19" xfId="70" applyFont="1" applyFill="1" applyBorder="1" applyAlignment="1">
      <alignment vertical="top" readingOrder="1"/>
      <protection/>
    </xf>
    <xf numFmtId="179" fontId="26" fillId="0" borderId="19" xfId="70" applyNumberFormat="1" applyFont="1" applyBorder="1" applyAlignment="1">
      <alignment horizontal="left" vertical="center"/>
      <protection/>
    </xf>
    <xf numFmtId="179" fontId="25" fillId="0" borderId="19" xfId="70" applyNumberFormat="1" applyFont="1" applyBorder="1" applyAlignment="1">
      <alignment horizontal="left" vertical="top" wrapText="1"/>
      <protection/>
    </xf>
    <xf numFmtId="179" fontId="25" fillId="0" borderId="19" xfId="70" applyNumberFormat="1" applyFont="1" applyBorder="1">
      <alignment/>
      <protection/>
    </xf>
    <xf numFmtId="179" fontId="25" fillId="0" borderId="19" xfId="70" applyNumberFormat="1" applyFont="1" applyBorder="1" applyAlignment="1">
      <alignment vertical="top" wrapText="1"/>
      <protection/>
    </xf>
    <xf numFmtId="179" fontId="25" fillId="0" borderId="19" xfId="70" applyNumberFormat="1" applyFont="1" applyBorder="1" applyAlignment="1">
      <alignment vertical="top"/>
      <protection/>
    </xf>
    <xf numFmtId="195" fontId="25" fillId="0" borderId="19" xfId="70" applyNumberFormat="1" applyFont="1" applyBorder="1" applyAlignment="1">
      <alignment vertical="top" wrapText="1"/>
      <protection/>
    </xf>
    <xf numFmtId="179" fontId="25" fillId="0" borderId="19" xfId="70" applyNumberFormat="1" applyFont="1" applyFill="1" applyBorder="1" applyAlignment="1">
      <alignment vertical="top"/>
      <protection/>
    </xf>
    <xf numFmtId="179" fontId="25" fillId="0" borderId="19" xfId="70" applyNumberFormat="1" applyFont="1" applyFill="1" applyBorder="1" applyAlignment="1">
      <alignment vertical="top" wrapText="1"/>
      <protection/>
    </xf>
    <xf numFmtId="180" fontId="25" fillId="0" borderId="19" xfId="70" applyNumberFormat="1" applyFont="1" applyFill="1" applyBorder="1" applyAlignment="1">
      <alignment vertical="top" readingOrder="1"/>
      <protection/>
    </xf>
    <xf numFmtId="180" fontId="25" fillId="0" borderId="19" xfId="70" applyNumberFormat="1" applyFont="1" applyFill="1" applyBorder="1" applyAlignment="1">
      <alignment horizontal="right" vertical="justify" readingOrder="1"/>
      <protection/>
    </xf>
    <xf numFmtId="180" fontId="25" fillId="0" borderId="19" xfId="70" applyNumberFormat="1" applyFont="1" applyFill="1" applyBorder="1" applyAlignment="1">
      <alignment horizontal="left" vertical="top" wrapText="1"/>
      <protection/>
    </xf>
    <xf numFmtId="179" fontId="26" fillId="0" borderId="19" xfId="70" applyNumberFormat="1" applyFont="1" applyFill="1" applyBorder="1" applyAlignment="1">
      <alignment vertical="top"/>
      <protection/>
    </xf>
    <xf numFmtId="179" fontId="26" fillId="0" borderId="19" xfId="70" applyNumberFormat="1" applyFont="1" applyFill="1" applyBorder="1" applyAlignment="1">
      <alignment horizontal="center" vertical="top" wrapText="1"/>
      <protection/>
    </xf>
    <xf numFmtId="179" fontId="29" fillId="0" borderId="19" xfId="70" applyNumberFormat="1" applyFont="1" applyBorder="1" applyAlignment="1">
      <alignment vertical="top"/>
      <protection/>
    </xf>
    <xf numFmtId="179" fontId="29" fillId="0" borderId="19" xfId="70" applyNumberFormat="1" applyFont="1" applyBorder="1" applyAlignment="1">
      <alignment vertical="top" wrapText="1"/>
      <protection/>
    </xf>
    <xf numFmtId="179" fontId="25" fillId="0" borderId="19" xfId="70" applyNumberFormat="1" applyFont="1" applyFill="1" applyBorder="1" applyAlignment="1">
      <alignment horizontal="left" vertical="top"/>
      <protection/>
    </xf>
    <xf numFmtId="180" fontId="25" fillId="0" borderId="19" xfId="70" applyNumberFormat="1" applyFont="1" applyFill="1" applyBorder="1" applyAlignment="1">
      <alignment horizontal="left" vertical="top" readingOrder="1"/>
      <protection/>
    </xf>
    <xf numFmtId="180" fontId="25" fillId="0" borderId="19" xfId="70" applyNumberFormat="1" applyFont="1" applyFill="1" applyBorder="1" applyAlignment="1">
      <alignment vertical="justify" readingOrder="1"/>
      <protection/>
    </xf>
    <xf numFmtId="179" fontId="26" fillId="0" borderId="19" xfId="70" applyNumberFormat="1" applyFont="1" applyBorder="1" applyAlignment="1">
      <alignment vertical="top" wrapText="1"/>
      <protection/>
    </xf>
    <xf numFmtId="49" fontId="26" fillId="0" borderId="19" xfId="70" applyNumberFormat="1" applyFont="1" applyFill="1" applyBorder="1" applyAlignment="1">
      <alignment vertical="top"/>
      <protection/>
    </xf>
    <xf numFmtId="179" fontId="26" fillId="0" borderId="19" xfId="70" applyNumberFormat="1" applyFont="1" applyFill="1" applyBorder="1" applyAlignment="1">
      <alignment vertical="top" wrapText="1"/>
      <protection/>
    </xf>
    <xf numFmtId="180" fontId="25" fillId="0" borderId="19" xfId="70" applyNumberFormat="1" applyFont="1" applyFill="1" applyBorder="1" applyAlignment="1">
      <alignment horizontal="left" vertical="top" wrapText="1" readingOrder="1"/>
      <protection/>
    </xf>
    <xf numFmtId="180" fontId="25" fillId="0" borderId="19" xfId="70" applyNumberFormat="1" applyFont="1" applyFill="1" applyBorder="1" applyAlignment="1">
      <alignment vertical="top" wrapText="1" readingOrder="1"/>
      <protection/>
    </xf>
    <xf numFmtId="179" fontId="25" fillId="0" borderId="19" xfId="70" applyNumberFormat="1" applyFont="1" applyFill="1" applyBorder="1">
      <alignment/>
      <protection/>
    </xf>
    <xf numFmtId="179" fontId="25" fillId="0" borderId="19" xfId="70" applyNumberFormat="1" applyFont="1" applyFill="1" applyBorder="1" applyAlignment="1">
      <alignment horizontal="left" vertical="top" wrapText="1"/>
      <protection/>
    </xf>
    <xf numFmtId="180" fontId="25" fillId="0" borderId="19" xfId="70" applyNumberFormat="1" applyFont="1" applyFill="1" applyBorder="1" applyAlignment="1">
      <alignment horizontal="left" vertical="justify" readingOrder="1"/>
      <protection/>
    </xf>
    <xf numFmtId="179" fontId="25" fillId="0" borderId="19" xfId="70" applyNumberFormat="1" applyFont="1" applyFill="1" applyBorder="1" applyAlignment="1">
      <alignment vertical="center" wrapText="1"/>
      <protection/>
    </xf>
    <xf numFmtId="179" fontId="30" fillId="0" borderId="19" xfId="70" applyNumberFormat="1" applyFont="1" applyBorder="1">
      <alignment/>
      <protection/>
    </xf>
    <xf numFmtId="179" fontId="30" fillId="0" borderId="19" xfId="70" applyNumberFormat="1" applyFont="1" applyBorder="1" applyAlignment="1">
      <alignment vertical="top" wrapText="1"/>
      <protection/>
    </xf>
    <xf numFmtId="49" fontId="30" fillId="0" borderId="19" xfId="70" applyNumberFormat="1" applyFont="1" applyBorder="1">
      <alignment/>
      <protection/>
    </xf>
    <xf numFmtId="179" fontId="30" fillId="0" borderId="19" xfId="70" applyNumberFormat="1" applyFont="1" applyBorder="1" applyAlignment="1">
      <alignment vertical="top"/>
      <protection/>
    </xf>
    <xf numFmtId="49" fontId="30" fillId="0" borderId="19" xfId="70" applyNumberFormat="1" applyFont="1" applyBorder="1" applyAlignment="1">
      <alignment vertical="top" wrapText="1"/>
      <protection/>
    </xf>
    <xf numFmtId="179" fontId="26" fillId="0" borderId="19" xfId="70" applyNumberFormat="1" applyFont="1" applyBorder="1" applyAlignment="1">
      <alignment vertical="center" wrapText="1"/>
      <protection/>
    </xf>
    <xf numFmtId="49" fontId="27" fillId="0" borderId="19" xfId="70" applyNumberFormat="1" applyFont="1" applyBorder="1">
      <alignment/>
      <protection/>
    </xf>
    <xf numFmtId="49" fontId="27" fillId="0" borderId="19" xfId="70" applyNumberFormat="1" applyFont="1" applyBorder="1" applyAlignment="1">
      <alignment vertical="top"/>
      <protection/>
    </xf>
    <xf numFmtId="49" fontId="25" fillId="0" borderId="19" xfId="70" applyNumberFormat="1" applyFont="1" applyBorder="1" applyAlignment="1">
      <alignment horizontal="center" vertical="center"/>
      <protection/>
    </xf>
    <xf numFmtId="49" fontId="26" fillId="0" borderId="19" xfId="70" applyNumberFormat="1" applyFont="1" applyBorder="1" applyAlignment="1">
      <alignment horizontal="center" vertical="center"/>
      <protection/>
    </xf>
    <xf numFmtId="179" fontId="26" fillId="0" borderId="19" xfId="70" applyNumberFormat="1" applyFont="1" applyBorder="1" applyAlignment="1">
      <alignment horizontal="center" vertical="center" wrapText="1"/>
      <protection/>
    </xf>
    <xf numFmtId="49" fontId="25" fillId="0" borderId="19" xfId="70" applyNumberFormat="1" applyFont="1" applyBorder="1">
      <alignment/>
      <protection/>
    </xf>
    <xf numFmtId="49" fontId="25" fillId="0" borderId="19" xfId="70" applyNumberFormat="1" applyFont="1" applyBorder="1" applyAlignment="1">
      <alignment vertical="center"/>
      <protection/>
    </xf>
    <xf numFmtId="49" fontId="26" fillId="0" borderId="19" xfId="70" applyNumberFormat="1" applyFont="1" applyBorder="1" applyAlignment="1">
      <alignment vertical="center"/>
      <protection/>
    </xf>
    <xf numFmtId="179" fontId="26" fillId="0" borderId="19" xfId="70" applyNumberFormat="1" applyFont="1" applyBorder="1" applyAlignment="1">
      <alignment horizontal="left" vertical="top" wrapText="1"/>
      <protection/>
    </xf>
    <xf numFmtId="49" fontId="30" fillId="0" borderId="19" xfId="70" applyNumberFormat="1" applyFont="1" applyBorder="1" applyAlignment="1">
      <alignment vertical="top"/>
      <protection/>
    </xf>
    <xf numFmtId="49" fontId="25" fillId="0" borderId="19" xfId="70" applyNumberFormat="1" applyFont="1" applyFill="1" applyBorder="1" applyAlignment="1">
      <alignment vertical="top" readingOrder="1"/>
      <protection/>
    </xf>
    <xf numFmtId="179" fontId="3" fillId="0" borderId="19" xfId="70" applyNumberFormat="1" applyFont="1" applyBorder="1">
      <alignment/>
      <protection/>
    </xf>
    <xf numFmtId="49" fontId="3" fillId="0" borderId="19" xfId="70" applyNumberFormat="1" applyFont="1" applyBorder="1">
      <alignment/>
      <protection/>
    </xf>
    <xf numFmtId="179" fontId="3" fillId="0" borderId="19" xfId="70" applyNumberFormat="1" applyFont="1" applyBorder="1" applyAlignment="1">
      <alignment vertical="top" wrapText="1"/>
      <protection/>
    </xf>
    <xf numFmtId="49" fontId="3" fillId="0" borderId="19" xfId="70" applyNumberFormat="1" applyFont="1" applyFill="1" applyBorder="1" applyAlignment="1">
      <alignment vertical="top" readingOrder="1"/>
      <protection/>
    </xf>
    <xf numFmtId="0" fontId="3" fillId="0" borderId="19" xfId="70" applyFont="1" applyFill="1" applyBorder="1" applyAlignment="1">
      <alignment vertical="top" wrapText="1"/>
      <protection/>
    </xf>
    <xf numFmtId="179" fontId="3" fillId="0" borderId="19" xfId="70" applyNumberFormat="1" applyFont="1" applyBorder="1" applyAlignment="1">
      <alignment horizontal="left" vertical="top" wrapText="1"/>
      <protection/>
    </xf>
    <xf numFmtId="179" fontId="29" fillId="0" borderId="19" xfId="70" applyNumberFormat="1" applyFont="1" applyBorder="1" applyAlignment="1">
      <alignment wrapText="1"/>
      <protection/>
    </xf>
    <xf numFmtId="49" fontId="29" fillId="0" borderId="19" xfId="70" applyNumberFormat="1" applyFont="1" applyBorder="1" applyAlignment="1">
      <alignment vertical="top" wrapText="1"/>
      <protection/>
    </xf>
    <xf numFmtId="179" fontId="29" fillId="0" borderId="19" xfId="70" applyNumberFormat="1" applyFont="1" applyBorder="1">
      <alignment/>
      <protection/>
    </xf>
    <xf numFmtId="49" fontId="29" fillId="0" borderId="19" xfId="70" applyNumberFormat="1" applyFont="1" applyBorder="1">
      <alignment/>
      <protection/>
    </xf>
    <xf numFmtId="49" fontId="25" fillId="0" borderId="19" xfId="70" applyNumberFormat="1" applyFont="1" applyFill="1" applyBorder="1">
      <alignment/>
      <protection/>
    </xf>
    <xf numFmtId="179" fontId="31" fillId="45" borderId="19" xfId="70" applyNumberFormat="1" applyFont="1" applyFill="1" applyBorder="1">
      <alignment/>
      <protection/>
    </xf>
    <xf numFmtId="0" fontId="30" fillId="0" borderId="19" xfId="70" applyFont="1" applyFill="1" applyBorder="1" applyAlignment="1">
      <alignment vertical="top" readingOrder="1"/>
      <protection/>
    </xf>
    <xf numFmtId="0" fontId="30" fillId="0" borderId="19" xfId="70" applyFont="1" applyFill="1" applyBorder="1" applyAlignment="1">
      <alignment vertical="top" wrapText="1" readingOrder="1"/>
      <protection/>
    </xf>
    <xf numFmtId="0" fontId="72" fillId="0" borderId="19" xfId="0" applyFont="1" applyBorder="1" applyAlignment="1">
      <alignment/>
    </xf>
    <xf numFmtId="0" fontId="32" fillId="0" borderId="19" xfId="70" applyFont="1" applyFill="1" applyBorder="1">
      <alignment/>
      <protection/>
    </xf>
    <xf numFmtId="190" fontId="32" fillId="0" borderId="19" xfId="70" applyNumberFormat="1" applyFont="1" applyFill="1" applyBorder="1">
      <alignment/>
      <protection/>
    </xf>
    <xf numFmtId="0" fontId="34" fillId="0" borderId="19" xfId="70" applyFont="1" applyFill="1" applyBorder="1">
      <alignment/>
      <protection/>
    </xf>
    <xf numFmtId="190" fontId="34" fillId="0" borderId="19" xfId="70" applyNumberFormat="1" applyFont="1" applyFill="1" applyBorder="1">
      <alignment/>
      <protection/>
    </xf>
    <xf numFmtId="0" fontId="2" fillId="0" borderId="19" xfId="70" applyFont="1" applyBorder="1">
      <alignment/>
      <protection/>
    </xf>
    <xf numFmtId="190" fontId="3" fillId="0" borderId="19" xfId="70" applyNumberFormat="1" applyFont="1" applyFill="1" applyBorder="1" applyAlignment="1">
      <alignment horizontal="center" vertical="top" wrapText="1"/>
      <protection/>
    </xf>
    <xf numFmtId="0" fontId="73" fillId="0" borderId="19" xfId="0" applyFont="1" applyBorder="1" applyAlignment="1">
      <alignment/>
    </xf>
    <xf numFmtId="0" fontId="35" fillId="0" borderId="19" xfId="70" applyFont="1" applyFill="1" applyBorder="1" applyAlignment="1">
      <alignment vertical="top"/>
      <protection/>
    </xf>
    <xf numFmtId="0" fontId="28" fillId="0" borderId="19" xfId="70" applyFont="1" applyFill="1" applyBorder="1">
      <alignment/>
      <protection/>
    </xf>
    <xf numFmtId="2" fontId="34" fillId="0" borderId="19" xfId="70" applyNumberFormat="1" applyFont="1" applyFill="1" applyBorder="1" applyAlignment="1">
      <alignment horizontal="center" vertical="center"/>
      <protection/>
    </xf>
    <xf numFmtId="181" fontId="7" fillId="0" borderId="19" xfId="70" applyNumberFormat="1" applyFont="1" applyFill="1" applyBorder="1" applyAlignment="1">
      <alignment vertical="justify"/>
      <protection/>
    </xf>
    <xf numFmtId="4" fontId="39" fillId="0" borderId="19" xfId="70" applyNumberFormat="1" applyFont="1" applyFill="1" applyBorder="1" applyAlignment="1">
      <alignment horizontal="right" vertical="justify" readingOrder="1"/>
      <protection/>
    </xf>
    <xf numFmtId="4" fontId="39" fillId="0" borderId="19" xfId="70" applyNumberFormat="1" applyFont="1" applyFill="1" applyBorder="1" applyAlignment="1">
      <alignment vertical="justify"/>
      <protection/>
    </xf>
    <xf numFmtId="2" fontId="7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1" fillId="0" borderId="19" xfId="70" applyNumberFormat="1" applyFont="1" applyFill="1" applyBorder="1" applyAlignment="1">
      <alignment horizontal="center" vertical="center"/>
      <protection/>
    </xf>
    <xf numFmtId="2" fontId="74" fillId="0" borderId="19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32" fillId="0" borderId="19" xfId="70" applyNumberFormat="1" applyFont="1" applyFill="1" applyBorder="1" applyAlignment="1">
      <alignment horizontal="center" vertical="center"/>
      <protection/>
    </xf>
    <xf numFmtId="2" fontId="36" fillId="0" borderId="19" xfId="70" applyNumberFormat="1" applyFont="1" applyFill="1" applyBorder="1" applyAlignment="1">
      <alignment horizontal="center" vertical="center"/>
      <protection/>
    </xf>
    <xf numFmtId="2" fontId="42" fillId="0" borderId="19" xfId="70" applyNumberFormat="1" applyFont="1" applyFill="1" applyBorder="1" applyAlignment="1">
      <alignment horizontal="center" vertical="center"/>
      <protection/>
    </xf>
    <xf numFmtId="2" fontId="7" fillId="0" borderId="19" xfId="70" applyNumberFormat="1" applyFont="1" applyFill="1" applyBorder="1" applyAlignment="1">
      <alignment horizontal="center" vertical="center"/>
      <protection/>
    </xf>
    <xf numFmtId="179" fontId="33" fillId="0" borderId="19" xfId="70" applyNumberFormat="1" applyFont="1" applyFill="1" applyBorder="1" applyAlignment="1">
      <alignment horizontal="center" vertical="center"/>
      <protection/>
    </xf>
    <xf numFmtId="2" fontId="37" fillId="0" borderId="19" xfId="70" applyNumberFormat="1" applyFont="1" applyFill="1" applyBorder="1" applyAlignment="1">
      <alignment horizontal="center" vertical="center"/>
      <protection/>
    </xf>
    <xf numFmtId="192" fontId="33" fillId="0" borderId="19" xfId="70" applyNumberFormat="1" applyFont="1" applyFill="1" applyBorder="1" applyAlignment="1">
      <alignment horizontal="center" vertical="center"/>
      <protection/>
    </xf>
    <xf numFmtId="4" fontId="33" fillId="0" borderId="19" xfId="70" applyNumberFormat="1" applyFont="1" applyFill="1" applyBorder="1" applyAlignment="1">
      <alignment horizontal="center" vertical="center"/>
      <protection/>
    </xf>
    <xf numFmtId="4" fontId="38" fillId="0" borderId="19" xfId="70" applyNumberFormat="1" applyFont="1" applyFill="1" applyBorder="1" applyAlignment="1">
      <alignment horizontal="center" vertical="center"/>
      <protection/>
    </xf>
    <xf numFmtId="4" fontId="39" fillId="0" borderId="19" xfId="70" applyNumberFormat="1" applyFont="1" applyFill="1" applyBorder="1" applyAlignment="1">
      <alignment horizontal="center" vertical="center"/>
      <protection/>
    </xf>
    <xf numFmtId="4" fontId="7" fillId="0" borderId="19" xfId="70" applyNumberFormat="1" applyFont="1" applyFill="1" applyBorder="1" applyAlignment="1">
      <alignment horizontal="center" vertical="center"/>
      <protection/>
    </xf>
    <xf numFmtId="4" fontId="40" fillId="0" borderId="19" xfId="70" applyNumberFormat="1" applyFont="1" applyFill="1" applyBorder="1" applyAlignment="1">
      <alignment horizontal="center" vertical="center"/>
      <protection/>
    </xf>
    <xf numFmtId="2" fontId="7" fillId="46" borderId="19" xfId="70" applyNumberFormat="1" applyFont="1" applyFill="1" applyBorder="1" applyAlignment="1">
      <alignment horizontal="center" vertical="center"/>
      <protection/>
    </xf>
    <xf numFmtId="0" fontId="5" fillId="0" borderId="20" xfId="70" applyFont="1" applyBorder="1">
      <alignment/>
      <protection/>
    </xf>
    <xf numFmtId="0" fontId="43" fillId="0" borderId="19" xfId="70" applyFont="1" applyFill="1" applyBorder="1" applyAlignment="1">
      <alignment horizontal="center" vertical="center"/>
      <protection/>
    </xf>
    <xf numFmtId="0" fontId="43" fillId="0" borderId="19" xfId="70" applyFont="1" applyFill="1" applyBorder="1" applyAlignment="1">
      <alignment horizontal="center" vertical="center" wrapText="1"/>
      <protection/>
    </xf>
    <xf numFmtId="0" fontId="43" fillId="0" borderId="19" xfId="70" applyFont="1" applyFill="1" applyBorder="1" applyAlignment="1">
      <alignment horizontal="left" vertical="top" wrapText="1"/>
      <protection/>
    </xf>
    <xf numFmtId="49" fontId="43" fillId="0" borderId="19" xfId="70" applyNumberFormat="1" applyFont="1" applyFill="1" applyBorder="1" applyAlignment="1">
      <alignment horizontal="center" vertical="center"/>
      <protection/>
    </xf>
    <xf numFmtId="14" fontId="43" fillId="0" borderId="19" xfId="70" applyNumberFormat="1" applyFont="1" applyFill="1" applyBorder="1" applyAlignment="1">
      <alignment horizontal="center" vertical="center"/>
      <protection/>
    </xf>
    <xf numFmtId="14" fontId="43" fillId="0" borderId="19" xfId="70" applyNumberFormat="1" applyFont="1" applyFill="1" applyBorder="1" applyAlignment="1">
      <alignment horizontal="center" vertical="center" wrapText="1"/>
      <protection/>
    </xf>
    <xf numFmtId="2" fontId="43" fillId="0" borderId="19" xfId="70" applyNumberFormat="1" applyFont="1" applyFill="1" applyBorder="1" applyAlignment="1">
      <alignment horizontal="center" vertical="center"/>
      <protection/>
    </xf>
    <xf numFmtId="2" fontId="43" fillId="0" borderId="19" xfId="70" applyNumberFormat="1" applyFont="1" applyFill="1" applyBorder="1" applyAlignment="1">
      <alignment horizontal="center" vertical="center" wrapText="1"/>
      <protection/>
    </xf>
    <xf numFmtId="179" fontId="43" fillId="0" borderId="19" xfId="70" applyNumberFormat="1" applyFont="1" applyFill="1" applyBorder="1" applyAlignment="1">
      <alignment horizontal="center" vertical="top" readingOrder="1"/>
      <protection/>
    </xf>
    <xf numFmtId="179" fontId="43" fillId="0" borderId="19" xfId="70" applyNumberFormat="1" applyFont="1" applyBorder="1" applyAlignment="1">
      <alignment horizontal="left" vertical="center"/>
      <protection/>
    </xf>
    <xf numFmtId="179" fontId="44" fillId="0" borderId="19" xfId="70" applyNumberFormat="1" applyFont="1" applyFill="1" applyBorder="1" applyAlignment="1">
      <alignment horizontal="center" vertical="top" readingOrder="1"/>
      <protection/>
    </xf>
    <xf numFmtId="179" fontId="45" fillId="0" borderId="19" xfId="70" applyNumberFormat="1" applyFont="1" applyFill="1" applyBorder="1" applyAlignment="1">
      <alignment horizontal="center" vertical="top" readingOrder="1"/>
      <protection/>
    </xf>
    <xf numFmtId="179" fontId="46" fillId="0" borderId="19" xfId="70" applyNumberFormat="1" applyFont="1" applyFill="1" applyBorder="1" applyAlignment="1">
      <alignment horizontal="center" vertical="top" readingOrder="1"/>
      <protection/>
    </xf>
    <xf numFmtId="2" fontId="76" fillId="0" borderId="19" xfId="70" applyNumberFormat="1" applyFont="1" applyFill="1" applyBorder="1" applyAlignment="1">
      <alignment horizontal="center" vertical="center"/>
      <protection/>
    </xf>
    <xf numFmtId="2" fontId="77" fillId="0" borderId="19" xfId="70" applyNumberFormat="1" applyFont="1" applyFill="1" applyBorder="1" applyAlignment="1">
      <alignment horizontal="center" vertical="center"/>
      <protection/>
    </xf>
    <xf numFmtId="4" fontId="78" fillId="0" borderId="19" xfId="70" applyNumberFormat="1" applyFont="1" applyFill="1" applyBorder="1" applyAlignment="1">
      <alignment horizontal="center" vertical="center"/>
      <protection/>
    </xf>
    <xf numFmtId="2" fontId="78" fillId="0" borderId="19" xfId="70" applyNumberFormat="1" applyFont="1" applyFill="1" applyBorder="1" applyAlignment="1">
      <alignment horizontal="center" vertical="center"/>
      <protection/>
    </xf>
    <xf numFmtId="4" fontId="79" fillId="0" borderId="19" xfId="70" applyNumberFormat="1" applyFont="1" applyFill="1" applyBorder="1" applyAlignment="1">
      <alignment horizontal="center" vertical="center"/>
      <protection/>
    </xf>
    <xf numFmtId="2" fontId="79" fillId="0" borderId="19" xfId="70" applyNumberFormat="1" applyFont="1" applyFill="1" applyBorder="1" applyAlignment="1">
      <alignment horizontal="center" vertical="center"/>
      <protection/>
    </xf>
    <xf numFmtId="2" fontId="80" fillId="0" borderId="19" xfId="0" applyNumberFormat="1" applyFont="1" applyBorder="1" applyAlignment="1">
      <alignment horizontal="center" vertical="center"/>
    </xf>
    <xf numFmtId="181" fontId="42" fillId="0" borderId="19" xfId="70" applyNumberFormat="1" applyFont="1" applyFill="1" applyBorder="1" applyAlignment="1">
      <alignment vertical="justify"/>
      <protection/>
    </xf>
    <xf numFmtId="2" fontId="81" fillId="0" borderId="19" xfId="0" applyNumberFormat="1" applyFont="1" applyBorder="1" applyAlignment="1">
      <alignment horizontal="center" vertical="center"/>
    </xf>
    <xf numFmtId="0" fontId="4" fillId="0" borderId="0" xfId="7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9" xfId="70" applyFont="1" applyFill="1" applyBorder="1" applyAlignment="1">
      <alignment horizontal="center" vertical="top" wrapText="1"/>
      <protection/>
    </xf>
    <xf numFmtId="0" fontId="3" fillId="0" borderId="21" xfId="70" applyFont="1" applyFill="1" applyBorder="1" applyAlignment="1">
      <alignment horizontal="center" vertical="top" wrapText="1"/>
      <protection/>
    </xf>
    <xf numFmtId="0" fontId="3" fillId="0" borderId="22" xfId="70" applyFont="1" applyFill="1" applyBorder="1" applyAlignment="1">
      <alignment horizontal="center" vertical="top" wrapText="1"/>
      <protection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0" fontId="3" fillId="0" borderId="24" xfId="70" applyFont="1" applyFill="1" applyBorder="1" applyAlignment="1">
      <alignment horizontal="center" vertical="top" wrapText="1"/>
      <protection/>
    </xf>
    <xf numFmtId="0" fontId="3" fillId="0" borderId="25" xfId="70" applyFont="1" applyFill="1" applyBorder="1" applyAlignment="1">
      <alignment horizontal="center" vertical="top" wrapText="1"/>
      <protection/>
    </xf>
    <xf numFmtId="0" fontId="3" fillId="0" borderId="26" xfId="70" applyFont="1" applyFill="1" applyBorder="1" applyAlignment="1">
      <alignment horizontal="center" vertical="top" wrapText="1"/>
      <protection/>
    </xf>
    <xf numFmtId="0" fontId="4" fillId="0" borderId="27" xfId="70" applyFont="1" applyFill="1" applyBorder="1" applyAlignment="1">
      <alignment horizontal="center"/>
      <protection/>
    </xf>
    <xf numFmtId="0" fontId="4" fillId="0" borderId="26" xfId="70" applyFont="1" applyFill="1" applyBorder="1" applyAlignment="1">
      <alignment horizontal="center"/>
      <protection/>
    </xf>
    <xf numFmtId="0" fontId="4" fillId="0" borderId="20" xfId="70" applyFont="1" applyFill="1" applyBorder="1" applyAlignment="1">
      <alignment horizontal="center"/>
      <protection/>
    </xf>
    <xf numFmtId="0" fontId="3" fillId="0" borderId="28" xfId="70" applyFont="1" applyFill="1" applyBorder="1" applyAlignment="1">
      <alignment vertical="top" wrapText="1"/>
      <protection/>
    </xf>
    <xf numFmtId="0" fontId="3" fillId="0" borderId="29" xfId="70" applyFont="1" applyFill="1" applyBorder="1" applyAlignment="1">
      <alignment vertical="top" wrapText="1"/>
      <protection/>
    </xf>
    <xf numFmtId="0" fontId="3" fillId="0" borderId="30" xfId="70" applyFont="1" applyFill="1" applyBorder="1" applyAlignment="1">
      <alignment vertical="top" wrapText="1"/>
      <protection/>
    </xf>
    <xf numFmtId="0" fontId="73" fillId="0" borderId="20" xfId="0" applyFont="1" applyBorder="1" applyAlignment="1">
      <alignment vertical="top" wrapText="1"/>
    </xf>
    <xf numFmtId="0" fontId="73" fillId="0" borderId="31" xfId="0" applyFont="1" applyBorder="1" applyAlignment="1">
      <alignment vertical="top" wrapText="1"/>
    </xf>
    <xf numFmtId="0" fontId="73" fillId="0" borderId="27" xfId="0" applyFont="1" applyBorder="1" applyAlignment="1">
      <alignment vertical="top" wrapText="1"/>
    </xf>
    <xf numFmtId="2" fontId="32" fillId="0" borderId="0" xfId="70" applyNumberFormat="1" applyFont="1" applyAlignment="1">
      <alignment horizontal="center" vertic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Денежный 2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Финансовый 2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8.00390625" style="0" customWidth="1"/>
    <col min="2" max="2" width="0.2890625" style="0" customWidth="1"/>
    <col min="3" max="3" width="32.57421875" style="0" customWidth="1"/>
    <col min="4" max="4" width="7.421875" style="0" customWidth="1"/>
    <col min="5" max="6" width="7.28125" style="0" customWidth="1"/>
    <col min="7" max="7" width="7.7109375" style="0" customWidth="1"/>
    <col min="8" max="8" width="7.28125" style="0" customWidth="1"/>
    <col min="9" max="9" width="7.00390625" style="0" customWidth="1"/>
    <col min="10" max="10" width="6.8515625" style="0" customWidth="1"/>
    <col min="11" max="11" width="6.421875" style="0" customWidth="1"/>
    <col min="12" max="12" width="7.28125" style="0" customWidth="1"/>
  </cols>
  <sheetData>
    <row r="1" spans="1:10" ht="16.5">
      <c r="A1" s="11"/>
      <c r="B1" s="1"/>
      <c r="C1" s="1"/>
      <c r="D1" s="1"/>
      <c r="E1" s="2"/>
      <c r="F1" s="1" t="s">
        <v>0</v>
      </c>
      <c r="G1" s="3"/>
      <c r="H1" s="1"/>
      <c r="I1" s="3"/>
      <c r="J1" s="3"/>
    </row>
    <row r="2" spans="1:11" ht="30.75">
      <c r="A2" s="11"/>
      <c r="B2" s="12"/>
      <c r="C2" s="13" t="s">
        <v>1</v>
      </c>
      <c r="D2" s="14"/>
      <c r="E2" s="15"/>
      <c r="F2" s="147" t="s">
        <v>2</v>
      </c>
      <c r="G2" s="147"/>
      <c r="H2" s="147"/>
      <c r="I2" s="147"/>
      <c r="J2" s="148"/>
      <c r="K2" s="149"/>
    </row>
    <row r="3" spans="1:10" ht="18.75">
      <c r="A3" s="11"/>
      <c r="B3" s="1"/>
      <c r="C3" s="1"/>
      <c r="D3" s="1"/>
      <c r="E3" s="2"/>
      <c r="F3" s="1" t="s">
        <v>3</v>
      </c>
      <c r="G3" s="3"/>
      <c r="H3" s="1"/>
      <c r="I3" s="5"/>
      <c r="J3" s="1"/>
    </row>
    <row r="4" spans="1:10" ht="16.5">
      <c r="A4" s="11"/>
      <c r="B4" s="1"/>
      <c r="C4" s="1"/>
      <c r="D4" s="1"/>
      <c r="E4" s="2"/>
      <c r="F4" s="6"/>
      <c r="G4" s="6"/>
      <c r="H4" s="6"/>
      <c r="I4" s="3"/>
      <c r="J4" s="3"/>
    </row>
    <row r="5" spans="1:10" ht="16.5">
      <c r="A5" s="11"/>
      <c r="B5" s="1"/>
      <c r="C5" s="1"/>
      <c r="D5" s="1"/>
      <c r="E5" s="2"/>
      <c r="F5" s="1" t="s">
        <v>820</v>
      </c>
      <c r="G5" s="3"/>
      <c r="H5" s="1"/>
      <c r="I5" s="1"/>
      <c r="J5" s="3"/>
    </row>
    <row r="6" spans="1:10" ht="16.5">
      <c r="A6" s="124"/>
      <c r="B6" s="158" t="s">
        <v>4</v>
      </c>
      <c r="C6" s="159"/>
      <c r="D6" s="159"/>
      <c r="E6" s="159"/>
      <c r="F6" s="159"/>
      <c r="G6" s="159"/>
      <c r="H6" s="159"/>
      <c r="I6" s="159"/>
      <c r="J6" s="160"/>
    </row>
    <row r="7" spans="1:10" ht="16.5" customHeight="1">
      <c r="A7" s="7"/>
      <c r="B7" s="161" t="s">
        <v>803</v>
      </c>
      <c r="C7" s="162"/>
      <c r="D7" s="162"/>
      <c r="E7" s="162"/>
      <c r="F7" s="162"/>
      <c r="G7" s="162"/>
      <c r="H7" s="162"/>
      <c r="I7" s="162"/>
      <c r="J7" s="163"/>
    </row>
    <row r="8" spans="1:10" ht="20.25" customHeight="1">
      <c r="A8" s="7"/>
      <c r="B8" s="164"/>
      <c r="C8" s="165"/>
      <c r="D8" s="165"/>
      <c r="E8" s="165"/>
      <c r="F8" s="165"/>
      <c r="G8" s="165"/>
      <c r="H8" s="165"/>
      <c r="I8" s="165"/>
      <c r="J8" s="166"/>
    </row>
    <row r="9" spans="1:12" ht="16.5">
      <c r="A9" s="7"/>
      <c r="B9" s="8"/>
      <c r="C9" s="8"/>
      <c r="D9" s="8"/>
      <c r="E9" s="9"/>
      <c r="F9" s="8"/>
      <c r="G9" s="8"/>
      <c r="H9" s="8"/>
      <c r="I9" s="10"/>
      <c r="J9" s="10"/>
      <c r="K9" s="16"/>
      <c r="L9" s="16"/>
    </row>
    <row r="10" spans="1:12" ht="13.5" customHeight="1">
      <c r="A10" s="97"/>
      <c r="B10" s="155" t="s">
        <v>5</v>
      </c>
      <c r="C10" s="150" t="s">
        <v>6</v>
      </c>
      <c r="D10" s="150" t="s">
        <v>7</v>
      </c>
      <c r="E10" s="151" t="s">
        <v>8</v>
      </c>
      <c r="F10" s="152"/>
      <c r="G10" s="152"/>
      <c r="H10" s="152"/>
      <c r="I10" s="152"/>
      <c r="J10" s="152"/>
      <c r="K10" s="153"/>
      <c r="L10" s="154"/>
    </row>
    <row r="11" spans="1:12" ht="24.75" customHeight="1">
      <c r="A11" s="97"/>
      <c r="B11" s="156"/>
      <c r="C11" s="150"/>
      <c r="D11" s="150"/>
      <c r="E11" s="150" t="s">
        <v>9</v>
      </c>
      <c r="F11" s="150"/>
      <c r="G11" s="150" t="s">
        <v>10</v>
      </c>
      <c r="H11" s="150"/>
      <c r="I11" s="150" t="s">
        <v>806</v>
      </c>
      <c r="J11" s="150"/>
      <c r="K11" s="150" t="s">
        <v>807</v>
      </c>
      <c r="L11" s="150"/>
    </row>
    <row r="12" spans="1:12" ht="51">
      <c r="A12" s="97" t="s">
        <v>11</v>
      </c>
      <c r="B12" s="157"/>
      <c r="C12" s="150"/>
      <c r="D12" s="150"/>
      <c r="E12" s="98" t="s">
        <v>818</v>
      </c>
      <c r="F12" s="4" t="s">
        <v>817</v>
      </c>
      <c r="G12" s="4" t="s">
        <v>819</v>
      </c>
      <c r="H12" s="4" t="s">
        <v>817</v>
      </c>
      <c r="I12" s="4" t="s">
        <v>819</v>
      </c>
      <c r="J12" s="4" t="s">
        <v>817</v>
      </c>
      <c r="K12" s="4" t="s">
        <v>819</v>
      </c>
      <c r="L12" s="4" t="s">
        <v>817</v>
      </c>
    </row>
    <row r="13" spans="1:12" ht="15">
      <c r="A13" s="97"/>
      <c r="B13" s="4">
        <v>1</v>
      </c>
      <c r="C13" s="4">
        <v>2</v>
      </c>
      <c r="D13" s="4">
        <v>3</v>
      </c>
      <c r="E13" s="98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99"/>
      <c r="L13" s="99"/>
    </row>
    <row r="14" spans="1:12" ht="15">
      <c r="A14" s="97"/>
      <c r="B14" s="10"/>
      <c r="C14" s="10"/>
      <c r="D14" s="10"/>
      <c r="E14" s="94"/>
      <c r="F14" s="93"/>
      <c r="G14" s="93"/>
      <c r="H14" s="93"/>
      <c r="I14" s="93"/>
      <c r="J14" s="93"/>
      <c r="K14" s="92"/>
      <c r="L14" s="92"/>
    </row>
    <row r="15" spans="1:12" ht="15">
      <c r="A15" s="29">
        <v>1</v>
      </c>
      <c r="B15" s="18" t="s">
        <v>12</v>
      </c>
      <c r="C15" s="100" t="s">
        <v>13</v>
      </c>
      <c r="D15" s="101"/>
      <c r="E15" s="96"/>
      <c r="F15" s="95"/>
      <c r="G15" s="95"/>
      <c r="H15" s="95"/>
      <c r="I15" s="93"/>
      <c r="J15" s="93"/>
      <c r="K15" s="92"/>
      <c r="L15" s="92"/>
    </row>
    <row r="16" spans="1:12" ht="47.25" customHeight="1">
      <c r="A16" s="17">
        <v>1.1</v>
      </c>
      <c r="B16" s="18" t="s">
        <v>14</v>
      </c>
      <c r="C16" s="19" t="s">
        <v>15</v>
      </c>
      <c r="D16" s="125" t="s">
        <v>16</v>
      </c>
      <c r="E16" s="102">
        <v>5.23</v>
      </c>
      <c r="F16" s="102">
        <f>E16*1.03</f>
        <v>5.386900000000001</v>
      </c>
      <c r="G16" s="102">
        <v>0</v>
      </c>
      <c r="H16" s="102">
        <v>0</v>
      </c>
      <c r="I16" s="108">
        <v>2.62</v>
      </c>
      <c r="J16" s="139">
        <f>I16*1.03</f>
        <v>2.6986000000000003</v>
      </c>
      <c r="K16" s="106"/>
      <c r="L16" s="109"/>
    </row>
    <row r="17" spans="1:12" ht="54.75" customHeight="1">
      <c r="A17" s="18" t="s">
        <v>17</v>
      </c>
      <c r="B17" s="18" t="s">
        <v>17</v>
      </c>
      <c r="C17" s="20" t="s">
        <v>18</v>
      </c>
      <c r="D17" s="125" t="s">
        <v>19</v>
      </c>
      <c r="E17" s="102">
        <v>12.896039079026673</v>
      </c>
      <c r="F17" s="102">
        <f aca="true" t="shared" si="0" ref="F17:F34">E17*1.03</f>
        <v>13.282920251397474</v>
      </c>
      <c r="G17" s="102">
        <v>1.2896039079026673</v>
      </c>
      <c r="H17" s="167">
        <f>G17*1.03</f>
        <v>1.3282920251397474</v>
      </c>
      <c r="I17" s="108">
        <v>6.45</v>
      </c>
      <c r="J17" s="139">
        <f aca="true" t="shared" si="1" ref="J17:J80">I17*1.03</f>
        <v>6.6435</v>
      </c>
      <c r="K17" s="109">
        <v>0.65</v>
      </c>
      <c r="L17" s="146">
        <f>K17*1.03</f>
        <v>0.6695000000000001</v>
      </c>
    </row>
    <row r="18" spans="1:13" ht="38.25">
      <c r="A18" s="18" t="s">
        <v>20</v>
      </c>
      <c r="B18" s="18" t="s">
        <v>20</v>
      </c>
      <c r="C18" s="20" t="s">
        <v>21</v>
      </c>
      <c r="D18" s="125" t="s">
        <v>22</v>
      </c>
      <c r="E18" s="102">
        <v>21.37796314642821</v>
      </c>
      <c r="F18" s="102">
        <f t="shared" si="0"/>
        <v>22.019302040821056</v>
      </c>
      <c r="G18" s="102">
        <v>2.1377963146428205</v>
      </c>
      <c r="H18" s="102">
        <f>G18*1.03</f>
        <v>2.2019302040821054</v>
      </c>
      <c r="I18" s="108">
        <v>10.69</v>
      </c>
      <c r="J18" s="139">
        <f t="shared" si="1"/>
        <v>11.0107</v>
      </c>
      <c r="K18" s="109">
        <v>1.07</v>
      </c>
      <c r="L18" s="146">
        <f aca="true" t="shared" si="2" ref="L18:L23">K18*1.03</f>
        <v>1.1021</v>
      </c>
      <c r="M18" s="107"/>
    </row>
    <row r="19" spans="1:12" ht="38.25">
      <c r="A19" s="18" t="s">
        <v>23</v>
      </c>
      <c r="B19" s="18" t="s">
        <v>23</v>
      </c>
      <c r="C19" s="19" t="s">
        <v>24</v>
      </c>
      <c r="D19" s="126" t="s">
        <v>25</v>
      </c>
      <c r="E19" s="102">
        <v>12.722886101102306</v>
      </c>
      <c r="F19" s="102">
        <f t="shared" si="0"/>
        <v>13.104572684135375</v>
      </c>
      <c r="G19" s="102">
        <v>1.2722886101102304</v>
      </c>
      <c r="H19" s="102">
        <f>G19*1.03</f>
        <v>1.3104572684135374</v>
      </c>
      <c r="I19" s="108">
        <v>6.36</v>
      </c>
      <c r="J19" s="139">
        <f t="shared" si="1"/>
        <v>6.550800000000001</v>
      </c>
      <c r="K19" s="109">
        <v>0.64</v>
      </c>
      <c r="L19" s="146">
        <f t="shared" si="2"/>
        <v>0.6592</v>
      </c>
    </row>
    <row r="20" spans="1:12" ht="30.75" customHeight="1">
      <c r="A20" s="18" t="s">
        <v>26</v>
      </c>
      <c r="B20" s="18" t="s">
        <v>26</v>
      </c>
      <c r="C20" s="19" t="s">
        <v>27</v>
      </c>
      <c r="D20" s="125" t="s">
        <v>28</v>
      </c>
      <c r="E20" s="102">
        <v>12.680175631914556</v>
      </c>
      <c r="F20" s="102">
        <f t="shared" si="0"/>
        <v>13.060580900871994</v>
      </c>
      <c r="G20" s="102">
        <v>1.2680175631914556</v>
      </c>
      <c r="H20" s="102">
        <f>G20*1.03</f>
        <v>1.3060580900871994</v>
      </c>
      <c r="I20" s="108">
        <v>6.34</v>
      </c>
      <c r="J20" s="139">
        <f t="shared" si="1"/>
        <v>6.5302</v>
      </c>
      <c r="K20" s="109">
        <v>0.64</v>
      </c>
      <c r="L20" s="146">
        <f t="shared" si="2"/>
        <v>0.6592</v>
      </c>
    </row>
    <row r="21" spans="1:12" ht="31.5" customHeight="1">
      <c r="A21" s="18" t="s">
        <v>29</v>
      </c>
      <c r="B21" s="18" t="s">
        <v>29</v>
      </c>
      <c r="C21" s="19" t="s">
        <v>30</v>
      </c>
      <c r="D21" s="126" t="s">
        <v>31</v>
      </c>
      <c r="E21" s="102">
        <v>17.90961628343426</v>
      </c>
      <c r="F21" s="102">
        <f t="shared" si="0"/>
        <v>18.446904771937287</v>
      </c>
      <c r="G21" s="102">
        <v>1.7909616283434258</v>
      </c>
      <c r="H21" s="102">
        <f>G21*1.03</f>
        <v>1.8446904771937285</v>
      </c>
      <c r="I21" s="108">
        <v>8.96</v>
      </c>
      <c r="J21" s="139">
        <f t="shared" si="1"/>
        <v>9.228800000000001</v>
      </c>
      <c r="K21" s="109">
        <v>0.9</v>
      </c>
      <c r="L21" s="146">
        <f t="shared" si="2"/>
        <v>0.927</v>
      </c>
    </row>
    <row r="22" spans="1:12" ht="116.25" customHeight="1">
      <c r="A22" s="18" t="s">
        <v>32</v>
      </c>
      <c r="B22" s="18" t="s">
        <v>32</v>
      </c>
      <c r="C22" s="19" t="s">
        <v>33</v>
      </c>
      <c r="D22" s="126" t="s">
        <v>34</v>
      </c>
      <c r="E22" s="102">
        <v>3.2240097697566683</v>
      </c>
      <c r="F22" s="102">
        <f t="shared" si="0"/>
        <v>3.3207300628493686</v>
      </c>
      <c r="G22" s="102">
        <v>0.32240097697566683</v>
      </c>
      <c r="H22" s="102">
        <f>G22*1.03</f>
        <v>0.33207300628493686</v>
      </c>
      <c r="I22" s="108">
        <v>1.61</v>
      </c>
      <c r="J22" s="139">
        <f t="shared" si="1"/>
        <v>1.6583</v>
      </c>
      <c r="K22" s="109">
        <v>0.16</v>
      </c>
      <c r="L22" s="146">
        <f t="shared" si="2"/>
        <v>0.1648</v>
      </c>
    </row>
    <row r="23" spans="1:12" ht="46.5" customHeight="1">
      <c r="A23" s="18" t="s">
        <v>35</v>
      </c>
      <c r="B23" s="18" t="s">
        <v>35</v>
      </c>
      <c r="C23" s="19" t="s">
        <v>36</v>
      </c>
      <c r="D23" s="125" t="s">
        <v>37</v>
      </c>
      <c r="E23" s="102">
        <v>7.254021981952502</v>
      </c>
      <c r="F23" s="102">
        <f t="shared" si="0"/>
        <v>7.471642641411077</v>
      </c>
      <c r="G23" s="102">
        <v>4.836014654635003</v>
      </c>
      <c r="H23" s="102">
        <f>G23*1.03</f>
        <v>4.981095094274053</v>
      </c>
      <c r="I23" s="108">
        <v>3.63</v>
      </c>
      <c r="J23" s="139">
        <f t="shared" si="1"/>
        <v>3.7389</v>
      </c>
      <c r="K23" s="109">
        <v>2.42</v>
      </c>
      <c r="L23" s="146">
        <f t="shared" si="2"/>
        <v>2.4926</v>
      </c>
    </row>
    <row r="24" spans="1:12" ht="43.5" customHeight="1">
      <c r="A24" s="18" t="s">
        <v>38</v>
      </c>
      <c r="B24" s="18" t="s">
        <v>38</v>
      </c>
      <c r="C24" s="21" t="s">
        <v>39</v>
      </c>
      <c r="D24" s="126" t="s">
        <v>40</v>
      </c>
      <c r="E24" s="102">
        <v>4.5313699326365935</v>
      </c>
      <c r="F24" s="102">
        <f t="shared" si="0"/>
        <v>4.667311030615691</v>
      </c>
      <c r="G24" s="102">
        <v>0</v>
      </c>
      <c r="H24" s="102">
        <v>0</v>
      </c>
      <c r="I24" s="108">
        <v>2.27</v>
      </c>
      <c r="J24" s="139">
        <f t="shared" si="1"/>
        <v>2.3381000000000003</v>
      </c>
      <c r="K24" s="109">
        <v>0</v>
      </c>
      <c r="L24" s="146">
        <v>0</v>
      </c>
    </row>
    <row r="25" spans="1:12" ht="76.5">
      <c r="A25" s="18"/>
      <c r="B25" s="18" t="s">
        <v>41</v>
      </c>
      <c r="C25" s="19" t="s">
        <v>42</v>
      </c>
      <c r="D25" s="127"/>
      <c r="E25" s="102"/>
      <c r="F25" s="102">
        <f t="shared" si="0"/>
        <v>0</v>
      </c>
      <c r="G25" s="102"/>
      <c r="H25" s="102"/>
      <c r="I25" s="108"/>
      <c r="J25" s="139">
        <f t="shared" si="1"/>
        <v>0</v>
      </c>
      <c r="K25" s="109"/>
      <c r="L25" s="146"/>
    </row>
    <row r="26" spans="1:12" ht="54.75" customHeight="1">
      <c r="A26" s="22" t="s">
        <v>43</v>
      </c>
      <c r="B26" s="22" t="s">
        <v>44</v>
      </c>
      <c r="C26" s="23" t="s">
        <v>45</v>
      </c>
      <c r="D26" s="128" t="s">
        <v>46</v>
      </c>
      <c r="E26" s="102">
        <v>14.508043963905005</v>
      </c>
      <c r="F26" s="102">
        <f t="shared" si="0"/>
        <v>14.943285282822155</v>
      </c>
      <c r="G26" s="102">
        <v>0</v>
      </c>
      <c r="H26" s="102">
        <v>0</v>
      </c>
      <c r="I26" s="108">
        <v>7.26</v>
      </c>
      <c r="J26" s="139">
        <f t="shared" si="1"/>
        <v>7.4778</v>
      </c>
      <c r="K26" s="109">
        <v>0</v>
      </c>
      <c r="L26" s="146">
        <v>0</v>
      </c>
    </row>
    <row r="27" spans="1:12" ht="63.75">
      <c r="A27" s="18" t="s">
        <v>47</v>
      </c>
      <c r="B27" s="18" t="s">
        <v>47</v>
      </c>
      <c r="C27" s="21" t="s">
        <v>48</v>
      </c>
      <c r="D27" s="125" t="s">
        <v>46</v>
      </c>
      <c r="E27" s="102">
        <v>15.967736882805731</v>
      </c>
      <c r="F27" s="102">
        <f t="shared" si="0"/>
        <v>16.446768989289904</v>
      </c>
      <c r="G27" s="102">
        <v>0</v>
      </c>
      <c r="H27" s="102">
        <v>0</v>
      </c>
      <c r="I27" s="108">
        <v>7.99</v>
      </c>
      <c r="J27" s="139">
        <f t="shared" si="1"/>
        <v>8.229700000000001</v>
      </c>
      <c r="K27" s="109">
        <v>0</v>
      </c>
      <c r="L27" s="146">
        <v>0</v>
      </c>
    </row>
    <row r="28" spans="1:12" ht="25.5">
      <c r="A28" s="18"/>
      <c r="B28" s="18" t="s">
        <v>49</v>
      </c>
      <c r="C28" s="19" t="s">
        <v>50</v>
      </c>
      <c r="D28" s="127"/>
      <c r="E28" s="102"/>
      <c r="F28" s="102">
        <f t="shared" si="0"/>
        <v>0</v>
      </c>
      <c r="G28" s="102"/>
      <c r="H28" s="102"/>
      <c r="I28" s="111"/>
      <c r="J28" s="139">
        <f t="shared" si="1"/>
        <v>0</v>
      </c>
      <c r="K28" s="109"/>
      <c r="L28" s="146"/>
    </row>
    <row r="29" spans="1:12" ht="89.25">
      <c r="A29" s="24" t="s">
        <v>51</v>
      </c>
      <c r="B29" s="22" t="s">
        <v>52</v>
      </c>
      <c r="C29" s="25" t="s">
        <v>53</v>
      </c>
      <c r="D29" s="129" t="s">
        <v>46</v>
      </c>
      <c r="E29" s="102">
        <v>29.01608792781001</v>
      </c>
      <c r="F29" s="102">
        <f t="shared" si="0"/>
        <v>29.88657056564431</v>
      </c>
      <c r="G29" s="102">
        <v>0</v>
      </c>
      <c r="H29" s="102">
        <v>0</v>
      </c>
      <c r="I29" s="111">
        <v>14.51</v>
      </c>
      <c r="J29" s="139">
        <f t="shared" si="1"/>
        <v>14.9453</v>
      </c>
      <c r="K29" s="109">
        <v>0</v>
      </c>
      <c r="L29" s="146">
        <v>0</v>
      </c>
    </row>
    <row r="30" spans="1:12" ht="51">
      <c r="A30" s="24" t="s">
        <v>54</v>
      </c>
      <c r="B30" s="24" t="s">
        <v>55</v>
      </c>
      <c r="C30" s="25" t="s">
        <v>56</v>
      </c>
      <c r="D30" s="129" t="s">
        <v>46</v>
      </c>
      <c r="E30" s="102">
        <v>19.34405861854001</v>
      </c>
      <c r="F30" s="102">
        <f t="shared" si="0"/>
        <v>19.924380377096213</v>
      </c>
      <c r="G30" s="102">
        <v>0</v>
      </c>
      <c r="H30" s="102">
        <v>0</v>
      </c>
      <c r="I30" s="111">
        <v>9.67</v>
      </c>
      <c r="J30" s="139">
        <f t="shared" si="1"/>
        <v>9.9601</v>
      </c>
      <c r="K30" s="109">
        <v>0</v>
      </c>
      <c r="L30" s="146">
        <v>0</v>
      </c>
    </row>
    <row r="31" spans="1:12" ht="76.5">
      <c r="A31" s="24" t="s">
        <v>57</v>
      </c>
      <c r="B31" s="22" t="s">
        <v>58</v>
      </c>
      <c r="C31" s="25" t="s">
        <v>59</v>
      </c>
      <c r="D31" s="129" t="s">
        <v>46</v>
      </c>
      <c r="E31" s="102">
        <v>9.672029309270005</v>
      </c>
      <c r="F31" s="102">
        <f t="shared" si="0"/>
        <v>9.962190188548107</v>
      </c>
      <c r="G31" s="102">
        <v>0</v>
      </c>
      <c r="H31" s="102">
        <v>0</v>
      </c>
      <c r="I31" s="111">
        <v>4.84</v>
      </c>
      <c r="J31" s="139">
        <f t="shared" si="1"/>
        <v>4.9852</v>
      </c>
      <c r="K31" s="109">
        <v>0</v>
      </c>
      <c r="L31" s="146">
        <v>0</v>
      </c>
    </row>
    <row r="32" spans="1:12" ht="153">
      <c r="A32" s="24" t="s">
        <v>60</v>
      </c>
      <c r="B32" s="22" t="s">
        <v>61</v>
      </c>
      <c r="C32" s="25" t="s">
        <v>62</v>
      </c>
      <c r="D32" s="129" t="s">
        <v>46</v>
      </c>
      <c r="E32" s="102">
        <v>3.2240097697566683</v>
      </c>
      <c r="F32" s="102">
        <f t="shared" si="0"/>
        <v>3.3207300628493686</v>
      </c>
      <c r="G32" s="102">
        <v>0</v>
      </c>
      <c r="H32" s="102">
        <v>0</v>
      </c>
      <c r="I32" s="111">
        <v>1.61</v>
      </c>
      <c r="J32" s="139">
        <f t="shared" si="1"/>
        <v>1.6583</v>
      </c>
      <c r="K32" s="109">
        <v>0</v>
      </c>
      <c r="L32" s="109">
        <v>0</v>
      </c>
    </row>
    <row r="33" spans="1:12" ht="102">
      <c r="A33" s="24" t="s">
        <v>63</v>
      </c>
      <c r="B33" s="22" t="s">
        <v>64</v>
      </c>
      <c r="C33" s="25" t="s">
        <v>65</v>
      </c>
      <c r="D33" s="129" t="s">
        <v>46</v>
      </c>
      <c r="E33" s="102">
        <v>3.2240097697566683</v>
      </c>
      <c r="F33" s="102">
        <f t="shared" si="0"/>
        <v>3.3207300628493686</v>
      </c>
      <c r="G33" s="102">
        <v>0</v>
      </c>
      <c r="H33" s="102">
        <v>0</v>
      </c>
      <c r="I33" s="111">
        <v>1.61</v>
      </c>
      <c r="J33" s="139">
        <f t="shared" si="1"/>
        <v>1.6583</v>
      </c>
      <c r="K33" s="109">
        <v>0</v>
      </c>
      <c r="L33" s="109">
        <v>0</v>
      </c>
    </row>
    <row r="34" spans="1:12" ht="102">
      <c r="A34" s="24" t="s">
        <v>66</v>
      </c>
      <c r="B34" s="22" t="s">
        <v>67</v>
      </c>
      <c r="C34" s="25" t="s">
        <v>68</v>
      </c>
      <c r="D34" s="129" t="s">
        <v>46</v>
      </c>
      <c r="E34" s="102">
        <v>9.672029309270005</v>
      </c>
      <c r="F34" s="102">
        <f t="shared" si="0"/>
        <v>9.962190188548107</v>
      </c>
      <c r="G34" s="102">
        <v>0</v>
      </c>
      <c r="H34" s="102">
        <v>0</v>
      </c>
      <c r="I34" s="112">
        <v>4.84</v>
      </c>
      <c r="J34" s="139">
        <f t="shared" si="1"/>
        <v>4.9852</v>
      </c>
      <c r="K34" s="109">
        <v>0</v>
      </c>
      <c r="L34" s="109">
        <v>0</v>
      </c>
    </row>
    <row r="35" spans="1:12" ht="63.75">
      <c r="A35" s="22" t="s">
        <v>69</v>
      </c>
      <c r="B35" s="22" t="s">
        <v>70</v>
      </c>
      <c r="C35" s="25" t="s">
        <v>71</v>
      </c>
      <c r="D35" s="129"/>
      <c r="E35" s="102"/>
      <c r="F35" s="102"/>
      <c r="G35" s="102"/>
      <c r="H35" s="102"/>
      <c r="I35" s="111"/>
      <c r="J35" s="139">
        <f t="shared" si="1"/>
        <v>0</v>
      </c>
      <c r="K35" s="109"/>
      <c r="L35" s="109"/>
    </row>
    <row r="36" spans="1:12" ht="15">
      <c r="A36" s="22"/>
      <c r="B36" s="22"/>
      <c r="C36" s="25"/>
      <c r="D36" s="129"/>
      <c r="E36" s="102"/>
      <c r="F36" s="102"/>
      <c r="G36" s="102"/>
      <c r="H36" s="102"/>
      <c r="I36" s="111"/>
      <c r="J36" s="139">
        <f t="shared" si="1"/>
        <v>0</v>
      </c>
      <c r="K36" s="109"/>
      <c r="L36" s="109"/>
    </row>
    <row r="37" spans="1:12" ht="38.25">
      <c r="A37" s="24" t="s">
        <v>72</v>
      </c>
      <c r="B37" s="22" t="s">
        <v>73</v>
      </c>
      <c r="C37" s="25" t="s">
        <v>74</v>
      </c>
      <c r="D37" s="129" t="s">
        <v>75</v>
      </c>
      <c r="E37" s="102">
        <v>9.672029309270005</v>
      </c>
      <c r="F37" s="102">
        <f aca="true" t="shared" si="3" ref="F37:F100">E37*1.03</f>
        <v>9.962190188548107</v>
      </c>
      <c r="G37" s="102">
        <v>0</v>
      </c>
      <c r="H37" s="102">
        <v>0</v>
      </c>
      <c r="I37" s="112">
        <v>4.84</v>
      </c>
      <c r="J37" s="139">
        <f t="shared" si="1"/>
        <v>4.9852</v>
      </c>
      <c r="K37" s="109">
        <v>0</v>
      </c>
      <c r="L37" s="109">
        <v>0</v>
      </c>
    </row>
    <row r="38" spans="1:12" ht="25.5">
      <c r="A38" s="24" t="s">
        <v>76</v>
      </c>
      <c r="B38" s="24" t="s">
        <v>54</v>
      </c>
      <c r="C38" s="25" t="s">
        <v>77</v>
      </c>
      <c r="D38" s="129" t="s">
        <v>78</v>
      </c>
      <c r="E38" s="102">
        <v>1.6120048848783342</v>
      </c>
      <c r="F38" s="102">
        <f t="shared" si="3"/>
        <v>1.6603650314246843</v>
      </c>
      <c r="G38" s="102">
        <v>0</v>
      </c>
      <c r="H38" s="102">
        <v>0</v>
      </c>
      <c r="I38" s="108">
        <v>0.81</v>
      </c>
      <c r="J38" s="139">
        <f t="shared" si="1"/>
        <v>0.8343</v>
      </c>
      <c r="K38" s="109">
        <v>0</v>
      </c>
      <c r="L38" s="109">
        <v>0</v>
      </c>
    </row>
    <row r="39" spans="1:12" ht="63.75">
      <c r="A39" s="24" t="s">
        <v>79</v>
      </c>
      <c r="B39" s="24" t="s">
        <v>80</v>
      </c>
      <c r="C39" s="25" t="s">
        <v>81</v>
      </c>
      <c r="D39" s="130" t="s">
        <v>82</v>
      </c>
      <c r="E39" s="102">
        <v>29.01608792781001</v>
      </c>
      <c r="F39" s="102">
        <f t="shared" si="3"/>
        <v>29.88657056564431</v>
      </c>
      <c r="G39" s="102"/>
      <c r="H39" s="102"/>
      <c r="I39" s="108">
        <v>14.51</v>
      </c>
      <c r="J39" s="139">
        <f t="shared" si="1"/>
        <v>14.9453</v>
      </c>
      <c r="K39" s="109"/>
      <c r="L39" s="109"/>
    </row>
    <row r="40" spans="1:12" ht="127.5">
      <c r="A40" s="24" t="s">
        <v>83</v>
      </c>
      <c r="B40" s="24" t="s">
        <v>79</v>
      </c>
      <c r="C40" s="25" t="s">
        <v>84</v>
      </c>
      <c r="D40" s="129" t="s">
        <v>85</v>
      </c>
      <c r="E40" s="102">
        <v>19.34405861854001</v>
      </c>
      <c r="F40" s="102">
        <f t="shared" si="3"/>
        <v>19.924380377096213</v>
      </c>
      <c r="G40" s="102"/>
      <c r="H40" s="102"/>
      <c r="I40" s="108">
        <v>9.67</v>
      </c>
      <c r="J40" s="139">
        <f t="shared" si="1"/>
        <v>9.9601</v>
      </c>
      <c r="K40" s="109"/>
      <c r="L40" s="109"/>
    </row>
    <row r="41" spans="1:12" ht="38.25">
      <c r="A41" s="22" t="s">
        <v>86</v>
      </c>
      <c r="B41" s="24" t="s">
        <v>83</v>
      </c>
      <c r="C41" s="25" t="s">
        <v>87</v>
      </c>
      <c r="D41" s="129"/>
      <c r="E41" s="102"/>
      <c r="F41" s="102">
        <f t="shared" si="3"/>
        <v>0</v>
      </c>
      <c r="G41" s="102"/>
      <c r="H41" s="102"/>
      <c r="I41" s="108"/>
      <c r="J41" s="139">
        <f t="shared" si="1"/>
        <v>0</v>
      </c>
      <c r="K41" s="106"/>
      <c r="L41" s="109"/>
    </row>
    <row r="42" spans="1:12" ht="51">
      <c r="A42" s="24" t="s">
        <v>88</v>
      </c>
      <c r="B42" s="24" t="s">
        <v>89</v>
      </c>
      <c r="C42" s="25" t="s">
        <v>90</v>
      </c>
      <c r="D42" s="129" t="s">
        <v>78</v>
      </c>
      <c r="E42" s="102">
        <v>161.20048848783338</v>
      </c>
      <c r="F42" s="102">
        <f t="shared" si="3"/>
        <v>166.03650314246838</v>
      </c>
      <c r="G42" s="102"/>
      <c r="H42" s="102"/>
      <c r="I42" s="108">
        <v>80.6</v>
      </c>
      <c r="J42" s="139">
        <f t="shared" si="1"/>
        <v>83.018</v>
      </c>
      <c r="K42" s="106"/>
      <c r="L42" s="109"/>
    </row>
    <row r="43" spans="1:12" ht="38.25">
      <c r="A43" s="24" t="s">
        <v>91</v>
      </c>
      <c r="B43" s="24" t="s">
        <v>92</v>
      </c>
      <c r="C43" s="25" t="s">
        <v>93</v>
      </c>
      <c r="D43" s="129" t="s">
        <v>78</v>
      </c>
      <c r="E43" s="102">
        <v>652.8619783757252</v>
      </c>
      <c r="F43" s="102">
        <f t="shared" si="3"/>
        <v>672.447837726997</v>
      </c>
      <c r="G43" s="102"/>
      <c r="H43" s="102"/>
      <c r="I43" s="108">
        <v>326.43</v>
      </c>
      <c r="J43" s="139">
        <f t="shared" si="1"/>
        <v>336.22290000000004</v>
      </c>
      <c r="K43" s="106"/>
      <c r="L43" s="109"/>
    </row>
    <row r="44" spans="1:12" ht="89.25">
      <c r="A44" s="24" t="s">
        <v>94</v>
      </c>
      <c r="B44" s="24" t="s">
        <v>95</v>
      </c>
      <c r="C44" s="25" t="s">
        <v>96</v>
      </c>
      <c r="D44" s="129" t="s">
        <v>78</v>
      </c>
      <c r="E44" s="102">
        <v>786.658383820627</v>
      </c>
      <c r="F44" s="102">
        <f t="shared" si="3"/>
        <v>810.2581353352458</v>
      </c>
      <c r="G44" s="102"/>
      <c r="H44" s="102"/>
      <c r="I44" s="108">
        <v>393.33</v>
      </c>
      <c r="J44" s="139">
        <f t="shared" si="1"/>
        <v>405.1299</v>
      </c>
      <c r="K44" s="106"/>
      <c r="L44" s="109"/>
    </row>
    <row r="45" spans="1:12" ht="25.5">
      <c r="A45" s="24" t="s">
        <v>97</v>
      </c>
      <c r="B45" s="24" t="s">
        <v>98</v>
      </c>
      <c r="C45" s="25" t="s">
        <v>99</v>
      </c>
      <c r="D45" s="129"/>
      <c r="E45" s="102"/>
      <c r="F45" s="102">
        <f t="shared" si="3"/>
        <v>0</v>
      </c>
      <c r="G45" s="102"/>
      <c r="H45" s="102"/>
      <c r="I45" s="108"/>
      <c r="J45" s="139">
        <f t="shared" si="1"/>
        <v>0</v>
      </c>
      <c r="K45" s="106"/>
      <c r="L45" s="109"/>
    </row>
    <row r="46" spans="1:12" ht="63.75">
      <c r="A46" s="18" t="s">
        <v>100</v>
      </c>
      <c r="B46" s="18" t="s">
        <v>88</v>
      </c>
      <c r="C46" s="25" t="s">
        <v>101</v>
      </c>
      <c r="D46" s="130" t="s">
        <v>102</v>
      </c>
      <c r="E46" s="102">
        <v>25.792078158053346</v>
      </c>
      <c r="F46" s="102">
        <f t="shared" si="3"/>
        <v>26.56584050279495</v>
      </c>
      <c r="G46" s="102"/>
      <c r="H46" s="102"/>
      <c r="I46" s="113">
        <v>12.9</v>
      </c>
      <c r="J46" s="139">
        <f t="shared" si="1"/>
        <v>13.287</v>
      </c>
      <c r="K46" s="106"/>
      <c r="L46" s="109"/>
    </row>
    <row r="47" spans="1:12" ht="63.75">
      <c r="A47" s="18" t="s">
        <v>103</v>
      </c>
      <c r="B47" s="18" t="s">
        <v>104</v>
      </c>
      <c r="C47" s="25" t="s">
        <v>105</v>
      </c>
      <c r="D47" s="130" t="s">
        <v>102</v>
      </c>
      <c r="E47" s="102">
        <v>24.180073273175015</v>
      </c>
      <c r="F47" s="102">
        <f t="shared" si="3"/>
        <v>24.905475471370266</v>
      </c>
      <c r="G47" s="102"/>
      <c r="H47" s="102"/>
      <c r="I47" s="113">
        <v>12.09</v>
      </c>
      <c r="J47" s="139">
        <f t="shared" si="1"/>
        <v>12.4527</v>
      </c>
      <c r="K47" s="106"/>
      <c r="L47" s="109"/>
    </row>
    <row r="48" spans="1:12" ht="51">
      <c r="A48" s="18" t="s">
        <v>106</v>
      </c>
      <c r="B48" s="18" t="s">
        <v>107</v>
      </c>
      <c r="C48" s="25" t="s">
        <v>108</v>
      </c>
      <c r="D48" s="130" t="s">
        <v>102</v>
      </c>
      <c r="E48" s="102">
        <v>35.464107467323345</v>
      </c>
      <c r="F48" s="102">
        <f t="shared" si="3"/>
        <v>36.52803069134305</v>
      </c>
      <c r="G48" s="102"/>
      <c r="H48" s="102"/>
      <c r="I48" s="113">
        <v>17.73</v>
      </c>
      <c r="J48" s="139">
        <f t="shared" si="1"/>
        <v>18.2619</v>
      </c>
      <c r="K48" s="106"/>
      <c r="L48" s="109"/>
    </row>
    <row r="49" spans="1:12" ht="51">
      <c r="A49" s="18" t="s">
        <v>109</v>
      </c>
      <c r="B49" s="18" t="s">
        <v>110</v>
      </c>
      <c r="C49" s="25" t="s">
        <v>111</v>
      </c>
      <c r="D49" s="130" t="s">
        <v>102</v>
      </c>
      <c r="E49" s="102">
        <v>48.36014654635003</v>
      </c>
      <c r="F49" s="102">
        <f t="shared" si="3"/>
        <v>49.81095094274053</v>
      </c>
      <c r="G49" s="102"/>
      <c r="H49" s="102"/>
      <c r="I49" s="113">
        <v>24.18</v>
      </c>
      <c r="J49" s="139">
        <f t="shared" si="1"/>
        <v>24.9054</v>
      </c>
      <c r="K49" s="106"/>
      <c r="L49" s="109"/>
    </row>
    <row r="50" spans="1:12" ht="51">
      <c r="A50" s="18" t="s">
        <v>112</v>
      </c>
      <c r="B50" s="18" t="s">
        <v>113</v>
      </c>
      <c r="C50" s="25" t="s">
        <v>114</v>
      </c>
      <c r="D50" s="130" t="s">
        <v>102</v>
      </c>
      <c r="E50" s="102">
        <v>58.03217585562002</v>
      </c>
      <c r="F50" s="102">
        <f t="shared" si="3"/>
        <v>59.77314113128862</v>
      </c>
      <c r="G50" s="102"/>
      <c r="H50" s="102"/>
      <c r="I50" s="113">
        <v>29.02</v>
      </c>
      <c r="J50" s="139">
        <f t="shared" si="1"/>
        <v>29.8906</v>
      </c>
      <c r="K50" s="106"/>
      <c r="L50" s="109"/>
    </row>
    <row r="51" spans="1:12" ht="51">
      <c r="A51" s="18" t="s">
        <v>115</v>
      </c>
      <c r="B51" s="18" t="s">
        <v>116</v>
      </c>
      <c r="C51" s="25" t="s">
        <v>117</v>
      </c>
      <c r="D51" s="130" t="s">
        <v>102</v>
      </c>
      <c r="E51" s="102">
        <v>67.70420516489003</v>
      </c>
      <c r="F51" s="102">
        <f t="shared" si="3"/>
        <v>69.73533131983673</v>
      </c>
      <c r="G51" s="102"/>
      <c r="H51" s="102"/>
      <c r="I51" s="113">
        <v>33.85</v>
      </c>
      <c r="J51" s="139">
        <f t="shared" si="1"/>
        <v>34.865500000000004</v>
      </c>
      <c r="K51" s="106"/>
      <c r="L51" s="109"/>
    </row>
    <row r="52" spans="1:12" ht="51">
      <c r="A52" s="24" t="s">
        <v>118</v>
      </c>
      <c r="B52" s="24" t="s">
        <v>119</v>
      </c>
      <c r="C52" s="25" t="s">
        <v>120</v>
      </c>
      <c r="D52" s="130" t="s">
        <v>102</v>
      </c>
      <c r="E52" s="102">
        <v>77.37623447416004</v>
      </c>
      <c r="F52" s="102">
        <f t="shared" si="3"/>
        <v>79.69752150838485</v>
      </c>
      <c r="G52" s="102"/>
      <c r="H52" s="102"/>
      <c r="I52" s="113">
        <v>38.69</v>
      </c>
      <c r="J52" s="139">
        <f t="shared" si="1"/>
        <v>39.850699999999996</v>
      </c>
      <c r="K52" s="106"/>
      <c r="L52" s="109"/>
    </row>
    <row r="53" spans="1:12" ht="63.75">
      <c r="A53" s="26" t="s">
        <v>121</v>
      </c>
      <c r="B53" s="26" t="s">
        <v>122</v>
      </c>
      <c r="C53" s="25" t="s">
        <v>123</v>
      </c>
      <c r="D53" s="130" t="s">
        <v>102</v>
      </c>
      <c r="E53" s="102">
        <v>87.04826378343003</v>
      </c>
      <c r="F53" s="102">
        <f t="shared" si="3"/>
        <v>89.65971169693293</v>
      </c>
      <c r="G53" s="102"/>
      <c r="H53" s="102"/>
      <c r="I53" s="113">
        <v>43.53</v>
      </c>
      <c r="J53" s="139">
        <f t="shared" si="1"/>
        <v>44.8359</v>
      </c>
      <c r="K53" s="106"/>
      <c r="L53" s="109"/>
    </row>
    <row r="54" spans="1:12" ht="63.75">
      <c r="A54" s="26" t="s">
        <v>124</v>
      </c>
      <c r="B54" s="26" t="s">
        <v>125</v>
      </c>
      <c r="C54" s="25" t="s">
        <v>126</v>
      </c>
      <c r="D54" s="130" t="s">
        <v>102</v>
      </c>
      <c r="E54" s="102">
        <v>96.72029309270006</v>
      </c>
      <c r="F54" s="102">
        <f t="shared" si="3"/>
        <v>99.62190188548107</v>
      </c>
      <c r="G54" s="102"/>
      <c r="H54" s="102"/>
      <c r="I54" s="113">
        <v>48.36</v>
      </c>
      <c r="J54" s="139">
        <f t="shared" si="1"/>
        <v>49.8108</v>
      </c>
      <c r="K54" s="106"/>
      <c r="L54" s="109"/>
    </row>
    <row r="55" spans="1:12" ht="25.5">
      <c r="A55" s="26" t="s">
        <v>127</v>
      </c>
      <c r="B55" s="26" t="s">
        <v>97</v>
      </c>
      <c r="C55" s="25" t="s">
        <v>128</v>
      </c>
      <c r="D55" s="130"/>
      <c r="E55" s="102"/>
      <c r="F55" s="102">
        <f t="shared" si="3"/>
        <v>0</v>
      </c>
      <c r="G55" s="102"/>
      <c r="H55" s="102"/>
      <c r="I55" s="113"/>
      <c r="J55" s="139">
        <f t="shared" si="1"/>
        <v>0</v>
      </c>
      <c r="K55" s="106"/>
      <c r="L55" s="109"/>
    </row>
    <row r="56" spans="1:12" ht="76.5">
      <c r="A56" s="26" t="s">
        <v>129</v>
      </c>
      <c r="B56" s="26" t="s">
        <v>100</v>
      </c>
      <c r="C56" s="25" t="s">
        <v>130</v>
      </c>
      <c r="D56" s="130" t="s">
        <v>131</v>
      </c>
      <c r="E56" s="102">
        <v>8.06002442439167</v>
      </c>
      <c r="F56" s="102">
        <f t="shared" si="3"/>
        <v>8.301825157123421</v>
      </c>
      <c r="G56" s="102"/>
      <c r="H56" s="102"/>
      <c r="I56" s="113">
        <v>4.03</v>
      </c>
      <c r="J56" s="139">
        <f t="shared" si="1"/>
        <v>4.1509</v>
      </c>
      <c r="K56" s="106"/>
      <c r="L56" s="109"/>
    </row>
    <row r="57" spans="1:12" ht="51">
      <c r="A57" s="26" t="s">
        <v>132</v>
      </c>
      <c r="B57" s="26" t="s">
        <v>103</v>
      </c>
      <c r="C57" s="25" t="s">
        <v>133</v>
      </c>
      <c r="D57" s="130" t="s">
        <v>131</v>
      </c>
      <c r="E57" s="102">
        <v>14.508043963905005</v>
      </c>
      <c r="F57" s="102">
        <f t="shared" si="3"/>
        <v>14.943285282822155</v>
      </c>
      <c r="G57" s="102"/>
      <c r="H57" s="102"/>
      <c r="I57" s="113">
        <v>7.26</v>
      </c>
      <c r="J57" s="139">
        <f t="shared" si="1"/>
        <v>7.4778</v>
      </c>
      <c r="K57" s="106"/>
      <c r="L57" s="109"/>
    </row>
    <row r="58" spans="1:12" ht="63.75">
      <c r="A58" s="26" t="s">
        <v>134</v>
      </c>
      <c r="B58" s="26" t="s">
        <v>106</v>
      </c>
      <c r="C58" s="25" t="s">
        <v>135</v>
      </c>
      <c r="D58" s="130" t="s">
        <v>131</v>
      </c>
      <c r="E58" s="102">
        <v>12.896039079026673</v>
      </c>
      <c r="F58" s="102">
        <f t="shared" si="3"/>
        <v>13.282920251397474</v>
      </c>
      <c r="G58" s="102"/>
      <c r="H58" s="102"/>
      <c r="I58" s="113">
        <v>6.45</v>
      </c>
      <c r="J58" s="139">
        <f t="shared" si="1"/>
        <v>6.6435</v>
      </c>
      <c r="K58" s="106"/>
      <c r="L58" s="109"/>
    </row>
    <row r="59" spans="1:12" ht="191.25">
      <c r="A59" s="26" t="s">
        <v>136</v>
      </c>
      <c r="B59" s="26" t="s">
        <v>109</v>
      </c>
      <c r="C59" s="25" t="s">
        <v>137</v>
      </c>
      <c r="D59" s="130" t="s">
        <v>131</v>
      </c>
      <c r="E59" s="102">
        <v>35.464107467323345</v>
      </c>
      <c r="F59" s="102">
        <f t="shared" si="3"/>
        <v>36.52803069134305</v>
      </c>
      <c r="G59" s="102"/>
      <c r="H59" s="102"/>
      <c r="I59" s="113">
        <v>17.73</v>
      </c>
      <c r="J59" s="139">
        <f t="shared" si="1"/>
        <v>18.2619</v>
      </c>
      <c r="K59" s="106"/>
      <c r="L59" s="109"/>
    </row>
    <row r="60" spans="1:12" ht="191.25">
      <c r="A60" s="26" t="s">
        <v>138</v>
      </c>
      <c r="B60" s="26" t="s">
        <v>112</v>
      </c>
      <c r="C60" s="25" t="s">
        <v>139</v>
      </c>
      <c r="D60" s="130" t="s">
        <v>131</v>
      </c>
      <c r="E60" s="102">
        <v>51.58415631610669</v>
      </c>
      <c r="F60" s="102">
        <f t="shared" si="3"/>
        <v>53.1316810055899</v>
      </c>
      <c r="G60" s="102"/>
      <c r="H60" s="102"/>
      <c r="I60" s="113">
        <v>25.79</v>
      </c>
      <c r="J60" s="139">
        <f t="shared" si="1"/>
        <v>26.5637</v>
      </c>
      <c r="K60" s="106"/>
      <c r="L60" s="109"/>
    </row>
    <row r="61" spans="1:12" ht="191.25">
      <c r="A61" s="26" t="s">
        <v>140</v>
      </c>
      <c r="B61" s="26" t="s">
        <v>115</v>
      </c>
      <c r="C61" s="25" t="s">
        <v>141</v>
      </c>
      <c r="D61" s="130" t="s">
        <v>131</v>
      </c>
      <c r="E61" s="102">
        <v>99.94430286245672</v>
      </c>
      <c r="F61" s="102">
        <f t="shared" si="3"/>
        <v>102.94263194833043</v>
      </c>
      <c r="G61" s="102"/>
      <c r="H61" s="102"/>
      <c r="I61" s="113">
        <v>49.97</v>
      </c>
      <c r="J61" s="139">
        <f t="shared" si="1"/>
        <v>51.4691</v>
      </c>
      <c r="K61" s="106"/>
      <c r="L61" s="109"/>
    </row>
    <row r="62" spans="1:12" ht="191.25">
      <c r="A62" s="26" t="s">
        <v>142</v>
      </c>
      <c r="B62" s="26" t="s">
        <v>118</v>
      </c>
      <c r="C62" s="25" t="s">
        <v>143</v>
      </c>
      <c r="D62" s="130" t="s">
        <v>131</v>
      </c>
      <c r="E62" s="102">
        <v>148.3044494088067</v>
      </c>
      <c r="F62" s="102">
        <f t="shared" si="3"/>
        <v>152.75358289107092</v>
      </c>
      <c r="G62" s="115"/>
      <c r="H62" s="102"/>
      <c r="I62" s="113">
        <v>74.15</v>
      </c>
      <c r="J62" s="139">
        <f t="shared" si="1"/>
        <v>76.37450000000001</v>
      </c>
      <c r="K62" s="106"/>
      <c r="L62" s="109"/>
    </row>
    <row r="63" spans="1:12" ht="76.5">
      <c r="A63" s="26" t="s">
        <v>144</v>
      </c>
      <c r="B63" s="26" t="s">
        <v>121</v>
      </c>
      <c r="C63" s="25" t="s">
        <v>145</v>
      </c>
      <c r="D63" s="130" t="s">
        <v>131</v>
      </c>
      <c r="E63" s="102">
        <v>25.792078158053346</v>
      </c>
      <c r="F63" s="102">
        <f t="shared" si="3"/>
        <v>26.56584050279495</v>
      </c>
      <c r="G63" s="115"/>
      <c r="H63" s="102"/>
      <c r="I63" s="113">
        <v>12.9</v>
      </c>
      <c r="J63" s="139">
        <f t="shared" si="1"/>
        <v>13.287</v>
      </c>
      <c r="K63" s="106"/>
      <c r="L63" s="109"/>
    </row>
    <row r="64" spans="1:12" ht="76.5">
      <c r="A64" s="26" t="s">
        <v>146</v>
      </c>
      <c r="B64" s="26" t="s">
        <v>124</v>
      </c>
      <c r="C64" s="25" t="s">
        <v>147</v>
      </c>
      <c r="D64" s="130" t="s">
        <v>131</v>
      </c>
      <c r="E64" s="102">
        <v>45.13613677659335</v>
      </c>
      <c r="F64" s="102">
        <f t="shared" si="3"/>
        <v>46.49022087989115</v>
      </c>
      <c r="G64" s="115"/>
      <c r="H64" s="102"/>
      <c r="I64" s="113">
        <v>22.57</v>
      </c>
      <c r="J64" s="139">
        <f t="shared" si="1"/>
        <v>23.2471</v>
      </c>
      <c r="K64" s="106"/>
      <c r="L64" s="109"/>
    </row>
    <row r="65" spans="1:12" ht="76.5">
      <c r="A65" s="26" t="s">
        <v>148</v>
      </c>
      <c r="B65" s="26" t="s">
        <v>149</v>
      </c>
      <c r="C65" s="25" t="s">
        <v>150</v>
      </c>
      <c r="D65" s="130" t="s">
        <v>131</v>
      </c>
      <c r="E65" s="102">
        <v>51.58415631610669</v>
      </c>
      <c r="F65" s="102">
        <f t="shared" si="3"/>
        <v>53.1316810055899</v>
      </c>
      <c r="G65" s="115"/>
      <c r="H65" s="102"/>
      <c r="I65" s="113">
        <v>25.79</v>
      </c>
      <c r="J65" s="139">
        <f t="shared" si="1"/>
        <v>26.5637</v>
      </c>
      <c r="K65" s="106"/>
      <c r="L65" s="109"/>
    </row>
    <row r="66" spans="1:12" ht="76.5">
      <c r="A66" s="26" t="s">
        <v>151</v>
      </c>
      <c r="B66" s="26" t="s">
        <v>152</v>
      </c>
      <c r="C66" s="25" t="s">
        <v>153</v>
      </c>
      <c r="D66" s="130" t="s">
        <v>131</v>
      </c>
      <c r="E66" s="102">
        <v>74.15222470440335</v>
      </c>
      <c r="F66" s="102">
        <f t="shared" si="3"/>
        <v>76.37679144553546</v>
      </c>
      <c r="G66" s="115"/>
      <c r="H66" s="102"/>
      <c r="I66" s="113">
        <v>37.08</v>
      </c>
      <c r="J66" s="139">
        <f t="shared" si="1"/>
        <v>38.1924</v>
      </c>
      <c r="K66" s="106"/>
      <c r="L66" s="109"/>
    </row>
    <row r="67" spans="1:12" ht="140.25">
      <c r="A67" s="26" t="s">
        <v>154</v>
      </c>
      <c r="B67" s="26" t="s">
        <v>155</v>
      </c>
      <c r="C67" s="25" t="s">
        <v>156</v>
      </c>
      <c r="D67" s="130" t="s">
        <v>131</v>
      </c>
      <c r="E67" s="102">
        <v>196.66459595515676</v>
      </c>
      <c r="F67" s="102">
        <f t="shared" si="3"/>
        <v>202.56453383381145</v>
      </c>
      <c r="G67" s="115"/>
      <c r="H67" s="102"/>
      <c r="I67" s="113">
        <v>98.33</v>
      </c>
      <c r="J67" s="139">
        <f t="shared" si="1"/>
        <v>101.2799</v>
      </c>
      <c r="K67" s="106"/>
      <c r="L67" s="109"/>
    </row>
    <row r="68" spans="1:12" ht="76.5">
      <c r="A68" s="26" t="s">
        <v>157</v>
      </c>
      <c r="B68" s="26" t="s">
        <v>158</v>
      </c>
      <c r="C68" s="25" t="s">
        <v>159</v>
      </c>
      <c r="D68" s="130" t="s">
        <v>131</v>
      </c>
      <c r="E68" s="102">
        <v>164.4244982575901</v>
      </c>
      <c r="F68" s="102">
        <f t="shared" si="3"/>
        <v>169.3572332053178</v>
      </c>
      <c r="G68" s="115"/>
      <c r="H68" s="102"/>
      <c r="I68" s="113">
        <v>82.21</v>
      </c>
      <c r="J68" s="139">
        <f t="shared" si="1"/>
        <v>84.6763</v>
      </c>
      <c r="K68" s="106"/>
      <c r="L68" s="109"/>
    </row>
    <row r="69" spans="1:12" ht="89.25">
      <c r="A69" s="26" t="s">
        <v>160</v>
      </c>
      <c r="B69" s="26" t="s">
        <v>161</v>
      </c>
      <c r="C69" s="25" t="s">
        <v>162</v>
      </c>
      <c r="D69" s="130" t="s">
        <v>131</v>
      </c>
      <c r="E69" s="102">
        <v>32.24009769756668</v>
      </c>
      <c r="F69" s="102">
        <f t="shared" si="3"/>
        <v>33.207300628493684</v>
      </c>
      <c r="G69" s="115"/>
      <c r="H69" s="102"/>
      <c r="I69" s="113">
        <v>16.12</v>
      </c>
      <c r="J69" s="139">
        <f t="shared" si="1"/>
        <v>16.6036</v>
      </c>
      <c r="K69" s="106"/>
      <c r="L69" s="109"/>
    </row>
    <row r="70" spans="1:12" ht="89.25">
      <c r="A70" s="26" t="s">
        <v>163</v>
      </c>
      <c r="B70" s="26" t="s">
        <v>164</v>
      </c>
      <c r="C70" s="25" t="s">
        <v>165</v>
      </c>
      <c r="D70" s="130" t="s">
        <v>131</v>
      </c>
      <c r="E70" s="102">
        <v>35.464107467323345</v>
      </c>
      <c r="F70" s="102">
        <f t="shared" si="3"/>
        <v>36.52803069134305</v>
      </c>
      <c r="G70" s="115"/>
      <c r="H70" s="102"/>
      <c r="I70" s="113">
        <v>17.73</v>
      </c>
      <c r="J70" s="139">
        <f t="shared" si="1"/>
        <v>18.2619</v>
      </c>
      <c r="K70" s="106"/>
      <c r="L70" s="109"/>
    </row>
    <row r="71" spans="1:12" ht="89.25">
      <c r="A71" s="26" t="s">
        <v>166</v>
      </c>
      <c r="B71" s="26" t="s">
        <v>167</v>
      </c>
      <c r="C71" s="25" t="s">
        <v>168</v>
      </c>
      <c r="D71" s="130" t="s">
        <v>131</v>
      </c>
      <c r="E71" s="102">
        <v>15.524996227849106</v>
      </c>
      <c r="F71" s="102">
        <f t="shared" si="3"/>
        <v>15.99074611468458</v>
      </c>
      <c r="G71" s="116">
        <v>1.9592805283625507</v>
      </c>
      <c r="H71" s="116">
        <f>G71*1.03</f>
        <v>2.0180589442134274</v>
      </c>
      <c r="I71" s="113">
        <v>7.76</v>
      </c>
      <c r="J71" s="139">
        <f t="shared" si="1"/>
        <v>7.9928</v>
      </c>
      <c r="K71" s="106">
        <v>0.98</v>
      </c>
      <c r="L71" s="109">
        <f>K71*1.03</f>
        <v>1.0094</v>
      </c>
    </row>
    <row r="72" spans="1:12" ht="114.75">
      <c r="A72" s="26" t="s">
        <v>169</v>
      </c>
      <c r="B72" s="26" t="s">
        <v>170</v>
      </c>
      <c r="C72" s="25" t="s">
        <v>171</v>
      </c>
      <c r="D72" s="130" t="s">
        <v>131</v>
      </c>
      <c r="E72" s="102">
        <v>19.34405861854001</v>
      </c>
      <c r="F72" s="102">
        <f t="shared" si="3"/>
        <v>19.924380377096213</v>
      </c>
      <c r="G72" s="116"/>
      <c r="H72" s="116"/>
      <c r="I72" s="113">
        <v>9.67</v>
      </c>
      <c r="J72" s="139">
        <f t="shared" si="1"/>
        <v>9.9601</v>
      </c>
      <c r="K72" s="106"/>
      <c r="L72" s="109"/>
    </row>
    <row r="73" spans="1:12" ht="63.75">
      <c r="A73" s="26" t="s">
        <v>172</v>
      </c>
      <c r="B73" s="26" t="s">
        <v>173</v>
      </c>
      <c r="C73" s="25" t="s">
        <v>174</v>
      </c>
      <c r="D73" s="130" t="s">
        <v>131</v>
      </c>
      <c r="E73" s="102">
        <v>48.36014654635003</v>
      </c>
      <c r="F73" s="102">
        <f t="shared" si="3"/>
        <v>49.81095094274053</v>
      </c>
      <c r="G73" s="116"/>
      <c r="H73" s="116"/>
      <c r="I73" s="113">
        <v>24.18</v>
      </c>
      <c r="J73" s="139">
        <f t="shared" si="1"/>
        <v>24.9054</v>
      </c>
      <c r="K73" s="106"/>
      <c r="L73" s="109"/>
    </row>
    <row r="74" spans="1:12" ht="63.75">
      <c r="A74" s="26" t="s">
        <v>175</v>
      </c>
      <c r="B74" s="26" t="s">
        <v>176</v>
      </c>
      <c r="C74" s="25" t="s">
        <v>177</v>
      </c>
      <c r="D74" s="130" t="s">
        <v>131</v>
      </c>
      <c r="E74" s="102">
        <v>59.64418074049836</v>
      </c>
      <c r="F74" s="102">
        <f t="shared" si="3"/>
        <v>61.433506162713314</v>
      </c>
      <c r="G74" s="116"/>
      <c r="H74" s="116"/>
      <c r="I74" s="113">
        <v>29.82</v>
      </c>
      <c r="J74" s="139">
        <f t="shared" si="1"/>
        <v>30.7146</v>
      </c>
      <c r="K74" s="106"/>
      <c r="L74" s="109"/>
    </row>
    <row r="75" spans="1:12" ht="63.75">
      <c r="A75" s="26" t="s">
        <v>178</v>
      </c>
      <c r="B75" s="26" t="s">
        <v>179</v>
      </c>
      <c r="C75" s="25" t="s">
        <v>180</v>
      </c>
      <c r="D75" s="130" t="s">
        <v>131</v>
      </c>
      <c r="E75" s="102">
        <v>77.37623447416004</v>
      </c>
      <c r="F75" s="102">
        <f t="shared" si="3"/>
        <v>79.69752150838485</v>
      </c>
      <c r="G75" s="116"/>
      <c r="H75" s="116"/>
      <c r="I75" s="113">
        <v>38.69</v>
      </c>
      <c r="J75" s="139">
        <f t="shared" si="1"/>
        <v>39.850699999999996</v>
      </c>
      <c r="K75" s="106"/>
      <c r="L75" s="109"/>
    </row>
    <row r="76" spans="1:12" ht="63.75">
      <c r="A76" s="26" t="s">
        <v>181</v>
      </c>
      <c r="B76" s="26" t="s">
        <v>182</v>
      </c>
      <c r="C76" s="25" t="s">
        <v>183</v>
      </c>
      <c r="D76" s="130" t="s">
        <v>131</v>
      </c>
      <c r="E76" s="102">
        <v>88.66026866830836</v>
      </c>
      <c r="F76" s="102">
        <f t="shared" si="3"/>
        <v>91.32007672835762</v>
      </c>
      <c r="G76" s="116"/>
      <c r="H76" s="116"/>
      <c r="I76" s="113">
        <v>44.33</v>
      </c>
      <c r="J76" s="139">
        <f t="shared" si="1"/>
        <v>45.6599</v>
      </c>
      <c r="K76" s="106"/>
      <c r="L76" s="109"/>
    </row>
    <row r="77" spans="1:12" ht="63.75">
      <c r="A77" s="26" t="s">
        <v>184</v>
      </c>
      <c r="B77" s="26" t="s">
        <v>185</v>
      </c>
      <c r="C77" s="25" t="s">
        <v>186</v>
      </c>
      <c r="D77" s="130" t="s">
        <v>131</v>
      </c>
      <c r="E77" s="102">
        <v>143.4684347541717</v>
      </c>
      <c r="F77" s="102">
        <f t="shared" si="3"/>
        <v>147.77248779679687</v>
      </c>
      <c r="G77" s="116"/>
      <c r="H77" s="116"/>
      <c r="I77" s="113">
        <v>71.74</v>
      </c>
      <c r="J77" s="139">
        <f t="shared" si="1"/>
        <v>73.8922</v>
      </c>
      <c r="K77" s="106"/>
      <c r="L77" s="109"/>
    </row>
    <row r="78" spans="1:12" ht="38.25">
      <c r="A78" s="26" t="s">
        <v>187</v>
      </c>
      <c r="B78" s="26" t="s">
        <v>127</v>
      </c>
      <c r="C78" s="25" t="s">
        <v>188</v>
      </c>
      <c r="D78" s="130" t="s">
        <v>78</v>
      </c>
      <c r="E78" s="102">
        <v>56.42017097074169</v>
      </c>
      <c r="F78" s="102">
        <f t="shared" si="3"/>
        <v>58.112776099863936</v>
      </c>
      <c r="G78" s="116"/>
      <c r="H78" s="116"/>
      <c r="I78" s="113">
        <v>28.21</v>
      </c>
      <c r="J78" s="139">
        <f t="shared" si="1"/>
        <v>29.0563</v>
      </c>
      <c r="K78" s="106"/>
      <c r="L78" s="109"/>
    </row>
    <row r="79" spans="1:12" ht="25.5">
      <c r="A79" s="26" t="s">
        <v>189</v>
      </c>
      <c r="B79" s="26" t="s">
        <v>187</v>
      </c>
      <c r="C79" s="25" t="s">
        <v>190</v>
      </c>
      <c r="D79" s="130"/>
      <c r="E79" s="102"/>
      <c r="F79" s="102">
        <f t="shared" si="3"/>
        <v>0</v>
      </c>
      <c r="G79" s="116"/>
      <c r="H79" s="116"/>
      <c r="I79" s="113"/>
      <c r="J79" s="139">
        <f t="shared" si="1"/>
        <v>0</v>
      </c>
      <c r="K79" s="106"/>
      <c r="L79" s="109"/>
    </row>
    <row r="80" spans="1:12" ht="25.5">
      <c r="A80" s="26" t="s">
        <v>191</v>
      </c>
      <c r="B80" s="26" t="s">
        <v>192</v>
      </c>
      <c r="C80" s="25" t="s">
        <v>193</v>
      </c>
      <c r="D80" s="130" t="s">
        <v>78</v>
      </c>
      <c r="E80" s="102">
        <v>19.34405861854001</v>
      </c>
      <c r="F80" s="102">
        <f t="shared" si="3"/>
        <v>19.924380377096213</v>
      </c>
      <c r="G80" s="116"/>
      <c r="H80" s="116"/>
      <c r="I80" s="113">
        <v>9.67</v>
      </c>
      <c r="J80" s="139">
        <f t="shared" si="1"/>
        <v>9.9601</v>
      </c>
      <c r="K80" s="106"/>
      <c r="L80" s="109"/>
    </row>
    <row r="81" spans="1:12" ht="51">
      <c r="A81" s="26" t="s">
        <v>194</v>
      </c>
      <c r="B81" s="26" t="s">
        <v>195</v>
      </c>
      <c r="C81" s="25" t="s">
        <v>196</v>
      </c>
      <c r="D81" s="130" t="s">
        <v>78</v>
      </c>
      <c r="E81" s="102">
        <v>14.508043963905005</v>
      </c>
      <c r="F81" s="102">
        <f t="shared" si="3"/>
        <v>14.943285282822155</v>
      </c>
      <c r="G81" s="116"/>
      <c r="H81" s="116"/>
      <c r="I81" s="113">
        <v>7.26</v>
      </c>
      <c r="J81" s="139">
        <f aca="true" t="shared" si="4" ref="J81:J144">I81*1.03</f>
        <v>7.4778</v>
      </c>
      <c r="K81" s="106"/>
      <c r="L81" s="109"/>
    </row>
    <row r="82" spans="1:12" ht="38.25">
      <c r="A82" s="26" t="s">
        <v>197</v>
      </c>
      <c r="B82" s="26" t="s">
        <v>198</v>
      </c>
      <c r="C82" s="25" t="s">
        <v>199</v>
      </c>
      <c r="D82" s="130" t="s">
        <v>78</v>
      </c>
      <c r="E82" s="102">
        <v>9.672029309270005</v>
      </c>
      <c r="F82" s="102">
        <f t="shared" si="3"/>
        <v>9.962190188548107</v>
      </c>
      <c r="G82" s="116"/>
      <c r="H82" s="116"/>
      <c r="I82" s="113">
        <v>4.84</v>
      </c>
      <c r="J82" s="139">
        <f t="shared" si="4"/>
        <v>4.9852</v>
      </c>
      <c r="K82" s="106"/>
      <c r="L82" s="109"/>
    </row>
    <row r="83" spans="1:12" ht="25.5">
      <c r="A83" s="26" t="s">
        <v>200</v>
      </c>
      <c r="B83" s="26" t="s">
        <v>201</v>
      </c>
      <c r="C83" s="25" t="s">
        <v>202</v>
      </c>
      <c r="D83" s="130" t="s">
        <v>78</v>
      </c>
      <c r="E83" s="102">
        <v>14.508043963905005</v>
      </c>
      <c r="F83" s="102">
        <f t="shared" si="3"/>
        <v>14.943285282822155</v>
      </c>
      <c r="G83" s="116"/>
      <c r="H83" s="116"/>
      <c r="I83" s="113">
        <v>7.26</v>
      </c>
      <c r="J83" s="139">
        <f t="shared" si="4"/>
        <v>7.4778</v>
      </c>
      <c r="K83" s="106"/>
      <c r="L83" s="109"/>
    </row>
    <row r="84" spans="1:12" ht="25.5">
      <c r="A84" s="26" t="s">
        <v>203</v>
      </c>
      <c r="B84" s="26" t="s">
        <v>204</v>
      </c>
      <c r="C84" s="25" t="s">
        <v>205</v>
      </c>
      <c r="D84" s="130" t="s">
        <v>78</v>
      </c>
      <c r="E84" s="102">
        <v>19.34405861854001</v>
      </c>
      <c r="F84" s="102">
        <f t="shared" si="3"/>
        <v>19.924380377096213</v>
      </c>
      <c r="G84" s="116"/>
      <c r="H84" s="116"/>
      <c r="I84" s="113">
        <v>9.67</v>
      </c>
      <c r="J84" s="139">
        <f t="shared" si="4"/>
        <v>9.9601</v>
      </c>
      <c r="K84" s="106"/>
      <c r="L84" s="109"/>
    </row>
    <row r="85" spans="1:12" ht="15">
      <c r="A85" s="26" t="s">
        <v>206</v>
      </c>
      <c r="B85" s="26" t="s">
        <v>207</v>
      </c>
      <c r="C85" s="25" t="s">
        <v>208</v>
      </c>
      <c r="D85" s="130" t="s">
        <v>78</v>
      </c>
      <c r="E85" s="102">
        <v>11.284034194148337</v>
      </c>
      <c r="F85" s="102">
        <f t="shared" si="3"/>
        <v>11.622555219972787</v>
      </c>
      <c r="G85" s="116"/>
      <c r="H85" s="116"/>
      <c r="I85" s="113">
        <v>5.64</v>
      </c>
      <c r="J85" s="139">
        <f t="shared" si="4"/>
        <v>5.8092</v>
      </c>
      <c r="K85" s="106"/>
      <c r="L85" s="109"/>
    </row>
    <row r="86" spans="1:12" ht="15">
      <c r="A86" s="26" t="s">
        <v>209</v>
      </c>
      <c r="B86" s="26" t="s">
        <v>210</v>
      </c>
      <c r="C86" s="25" t="s">
        <v>211</v>
      </c>
      <c r="D86" s="130" t="s">
        <v>78</v>
      </c>
      <c r="E86" s="102">
        <v>12.896039079026673</v>
      </c>
      <c r="F86" s="102">
        <f t="shared" si="3"/>
        <v>13.282920251397474</v>
      </c>
      <c r="G86" s="115"/>
      <c r="H86" s="115"/>
      <c r="I86" s="113">
        <v>6.45</v>
      </c>
      <c r="J86" s="139">
        <f t="shared" si="4"/>
        <v>6.6435</v>
      </c>
      <c r="K86" s="106"/>
      <c r="L86" s="109"/>
    </row>
    <row r="87" spans="1:12" ht="38.25">
      <c r="A87" s="26" t="s">
        <v>212</v>
      </c>
      <c r="B87" s="26" t="s">
        <v>213</v>
      </c>
      <c r="C87" s="25" t="s">
        <v>214</v>
      </c>
      <c r="D87" s="130" t="s">
        <v>78</v>
      </c>
      <c r="E87" s="102">
        <v>19.34405861854001</v>
      </c>
      <c r="F87" s="102">
        <f t="shared" si="3"/>
        <v>19.924380377096213</v>
      </c>
      <c r="G87" s="115"/>
      <c r="H87" s="115"/>
      <c r="I87" s="113">
        <v>9.67</v>
      </c>
      <c r="J87" s="139">
        <f t="shared" si="4"/>
        <v>9.9601</v>
      </c>
      <c r="K87" s="106"/>
      <c r="L87" s="109"/>
    </row>
    <row r="88" spans="1:12" ht="25.5">
      <c r="A88" s="26" t="s">
        <v>215</v>
      </c>
      <c r="B88" s="26" t="s">
        <v>216</v>
      </c>
      <c r="C88" s="25" t="s">
        <v>217</v>
      </c>
      <c r="D88" s="130" t="s">
        <v>78</v>
      </c>
      <c r="E88" s="102">
        <v>19.34405861854001</v>
      </c>
      <c r="F88" s="102">
        <f t="shared" si="3"/>
        <v>19.924380377096213</v>
      </c>
      <c r="G88" s="115"/>
      <c r="H88" s="115"/>
      <c r="I88" s="113">
        <v>9.67</v>
      </c>
      <c r="J88" s="139">
        <f t="shared" si="4"/>
        <v>9.9601</v>
      </c>
      <c r="K88" s="106"/>
      <c r="L88" s="109"/>
    </row>
    <row r="89" spans="1:12" ht="25.5">
      <c r="A89" s="26" t="s">
        <v>218</v>
      </c>
      <c r="B89" s="26" t="s">
        <v>189</v>
      </c>
      <c r="C89" s="25" t="s">
        <v>219</v>
      </c>
      <c r="D89" s="130"/>
      <c r="E89" s="102"/>
      <c r="F89" s="102">
        <f t="shared" si="3"/>
        <v>0</v>
      </c>
      <c r="G89" s="115"/>
      <c r="H89" s="115"/>
      <c r="I89" s="113"/>
      <c r="J89" s="139">
        <f t="shared" si="4"/>
        <v>0</v>
      </c>
      <c r="K89" s="106"/>
      <c r="L89" s="109"/>
    </row>
    <row r="90" spans="1:12" ht="139.5" customHeight="1">
      <c r="A90" s="26" t="s">
        <v>220</v>
      </c>
      <c r="B90" s="26" t="s">
        <v>221</v>
      </c>
      <c r="C90" s="25" t="s">
        <v>222</v>
      </c>
      <c r="D90" s="130" t="s">
        <v>78</v>
      </c>
      <c r="E90" s="102">
        <v>40.300122121958346</v>
      </c>
      <c r="F90" s="102">
        <f t="shared" si="3"/>
        <v>41.509125785617094</v>
      </c>
      <c r="G90" s="115"/>
      <c r="H90" s="115"/>
      <c r="I90" s="138">
        <v>20.15</v>
      </c>
      <c r="J90" s="139">
        <f t="shared" si="4"/>
        <v>20.7545</v>
      </c>
      <c r="K90" s="106"/>
      <c r="L90" s="109"/>
    </row>
    <row r="91" spans="1:12" ht="25.5">
      <c r="A91" s="26" t="s">
        <v>223</v>
      </c>
      <c r="B91" s="26" t="s">
        <v>194</v>
      </c>
      <c r="C91" s="25" t="s">
        <v>224</v>
      </c>
      <c r="D91" s="130"/>
      <c r="E91" s="102"/>
      <c r="F91" s="102">
        <f t="shared" si="3"/>
        <v>0</v>
      </c>
      <c r="G91" s="115"/>
      <c r="H91" s="115"/>
      <c r="I91" s="113"/>
      <c r="J91" s="139">
        <f t="shared" si="4"/>
        <v>0</v>
      </c>
      <c r="K91" s="106"/>
      <c r="L91" s="109"/>
    </row>
    <row r="92" spans="1:12" ht="38.25">
      <c r="A92" s="26" t="s">
        <v>225</v>
      </c>
      <c r="B92" s="26" t="s">
        <v>226</v>
      </c>
      <c r="C92" s="25" t="s">
        <v>227</v>
      </c>
      <c r="D92" s="130" t="s">
        <v>78</v>
      </c>
      <c r="E92" s="102">
        <v>56.42017097074169</v>
      </c>
      <c r="F92" s="102">
        <f t="shared" si="3"/>
        <v>58.112776099863936</v>
      </c>
      <c r="G92" s="115"/>
      <c r="H92" s="115"/>
      <c r="I92" s="113">
        <v>28.21</v>
      </c>
      <c r="J92" s="139">
        <f t="shared" si="4"/>
        <v>29.0563</v>
      </c>
      <c r="K92" s="106"/>
      <c r="L92" s="109"/>
    </row>
    <row r="93" spans="1:12" ht="38.25">
      <c r="A93" s="26" t="s">
        <v>228</v>
      </c>
      <c r="B93" s="26" t="s">
        <v>229</v>
      </c>
      <c r="C93" s="25" t="s">
        <v>230</v>
      </c>
      <c r="D93" s="130" t="s">
        <v>78</v>
      </c>
      <c r="E93" s="102">
        <v>56.42017097074169</v>
      </c>
      <c r="F93" s="102">
        <f t="shared" si="3"/>
        <v>58.112776099863936</v>
      </c>
      <c r="G93" s="115"/>
      <c r="H93" s="115"/>
      <c r="I93" s="113">
        <v>28.21</v>
      </c>
      <c r="J93" s="139">
        <f t="shared" si="4"/>
        <v>29.0563</v>
      </c>
      <c r="K93" s="106"/>
      <c r="L93" s="109"/>
    </row>
    <row r="94" spans="1:12" ht="25.5">
      <c r="A94" s="26"/>
      <c r="B94" s="26" t="s">
        <v>231</v>
      </c>
      <c r="C94" s="20" t="s">
        <v>232</v>
      </c>
      <c r="D94" s="131" t="s">
        <v>233</v>
      </c>
      <c r="E94" s="102">
        <v>113.54578382909968</v>
      </c>
      <c r="F94" s="102">
        <f t="shared" si="3"/>
        <v>116.95215734397267</v>
      </c>
      <c r="G94" s="115"/>
      <c r="H94" s="115"/>
      <c r="I94" s="113">
        <v>56.78</v>
      </c>
      <c r="J94" s="139">
        <f t="shared" si="4"/>
        <v>58.4834</v>
      </c>
      <c r="K94" s="106"/>
      <c r="L94" s="109"/>
    </row>
    <row r="95" spans="1:12" ht="191.25">
      <c r="A95" s="26" t="s">
        <v>234</v>
      </c>
      <c r="B95" s="26" t="s">
        <v>218</v>
      </c>
      <c r="C95" s="20" t="s">
        <v>235</v>
      </c>
      <c r="D95" s="132" t="s">
        <v>78</v>
      </c>
      <c r="E95" s="102">
        <v>28.38644595727492</v>
      </c>
      <c r="F95" s="102">
        <f t="shared" si="3"/>
        <v>29.238039335993168</v>
      </c>
      <c r="G95" s="117">
        <v>2.5792078158053346</v>
      </c>
      <c r="H95" s="117">
        <f>G95*1.03</f>
        <v>2.656584050279495</v>
      </c>
      <c r="I95" s="113">
        <v>14.2</v>
      </c>
      <c r="J95" s="139">
        <f t="shared" si="4"/>
        <v>14.626</v>
      </c>
      <c r="K95" s="106">
        <v>1.81</v>
      </c>
      <c r="L95" s="109">
        <f>K95*1.03</f>
        <v>1.8643</v>
      </c>
    </row>
    <row r="96" spans="1:12" ht="25.5">
      <c r="A96" s="26"/>
      <c r="B96" s="27">
        <v>2</v>
      </c>
      <c r="C96" s="28" t="s">
        <v>236</v>
      </c>
      <c r="D96" s="132"/>
      <c r="E96" s="102"/>
      <c r="F96" s="102">
        <f t="shared" si="3"/>
        <v>0</v>
      </c>
      <c r="G96" s="117"/>
      <c r="H96" s="117"/>
      <c r="I96" s="113"/>
      <c r="J96" s="139">
        <f t="shared" si="4"/>
        <v>0</v>
      </c>
      <c r="K96" s="106"/>
      <c r="L96" s="109"/>
    </row>
    <row r="97" spans="1:12" ht="25.5">
      <c r="A97" s="31" t="s">
        <v>240</v>
      </c>
      <c r="B97" s="31" t="s">
        <v>241</v>
      </c>
      <c r="C97" s="32" t="s">
        <v>242</v>
      </c>
      <c r="D97" s="133" t="s">
        <v>237</v>
      </c>
      <c r="E97" s="118">
        <v>5.35096589020018</v>
      </c>
      <c r="F97" s="102">
        <f t="shared" si="3"/>
        <v>5.511494866906185</v>
      </c>
      <c r="G97" s="118">
        <v>1.6255972483387167</v>
      </c>
      <c r="H97" s="117">
        <f aca="true" t="shared" si="5" ref="H97:H160">G97*1.03</f>
        <v>1.6743651657888783</v>
      </c>
      <c r="I97" s="113">
        <v>2.68</v>
      </c>
      <c r="J97" s="139">
        <f t="shared" si="4"/>
        <v>2.7604</v>
      </c>
      <c r="K97" s="106">
        <v>0.82</v>
      </c>
      <c r="L97" s="109">
        <f aca="true" t="shared" si="6" ref="L97:L160">K97*1.03</f>
        <v>0.8446</v>
      </c>
    </row>
    <row r="98" spans="1:12" ht="25.5">
      <c r="A98" s="31" t="s">
        <v>243</v>
      </c>
      <c r="B98" s="31" t="s">
        <v>244</v>
      </c>
      <c r="C98" s="32" t="s">
        <v>245</v>
      </c>
      <c r="D98" s="133" t="s">
        <v>237</v>
      </c>
      <c r="E98" s="118">
        <v>2.6693874475758776</v>
      </c>
      <c r="F98" s="102">
        <f t="shared" si="3"/>
        <v>2.749469071003154</v>
      </c>
      <c r="G98" s="118">
        <v>0.5267019625873405</v>
      </c>
      <c r="H98" s="117">
        <f t="shared" si="5"/>
        <v>0.5425030214649607</v>
      </c>
      <c r="I98" s="113">
        <v>1.34</v>
      </c>
      <c r="J98" s="139">
        <f t="shared" si="4"/>
        <v>1.3802</v>
      </c>
      <c r="K98" s="106">
        <v>0.27</v>
      </c>
      <c r="L98" s="109">
        <f t="shared" si="6"/>
        <v>0.2781</v>
      </c>
    </row>
    <row r="99" spans="1:12" ht="15">
      <c r="A99" s="31"/>
      <c r="B99" s="33" t="s">
        <v>246</v>
      </c>
      <c r="C99" s="30" t="s">
        <v>247</v>
      </c>
      <c r="D99" s="133" t="s">
        <v>237</v>
      </c>
      <c r="E99" s="118">
        <v>1.7676324201708604</v>
      </c>
      <c r="F99" s="102">
        <f t="shared" si="3"/>
        <v>1.8206613927759863</v>
      </c>
      <c r="G99" s="118">
        <v>0.9017550274050179</v>
      </c>
      <c r="H99" s="117">
        <f t="shared" si="5"/>
        <v>0.9288076782271685</v>
      </c>
      <c r="I99" s="113">
        <v>0.89</v>
      </c>
      <c r="J99" s="139">
        <f t="shared" si="4"/>
        <v>0.9167000000000001</v>
      </c>
      <c r="K99" s="106">
        <v>0.45</v>
      </c>
      <c r="L99" s="109">
        <f t="shared" si="6"/>
        <v>0.4635</v>
      </c>
    </row>
    <row r="100" spans="1:12" ht="25.5">
      <c r="A100" s="31" t="s">
        <v>248</v>
      </c>
      <c r="B100" s="31" t="s">
        <v>249</v>
      </c>
      <c r="C100" s="32" t="s">
        <v>250</v>
      </c>
      <c r="D100" s="133" t="s">
        <v>237</v>
      </c>
      <c r="E100" s="118">
        <v>1.7676324201708604</v>
      </c>
      <c r="F100" s="102">
        <f t="shared" si="3"/>
        <v>1.8206613927759863</v>
      </c>
      <c r="G100" s="118">
        <v>0.9017550274050179</v>
      </c>
      <c r="H100" s="117">
        <f t="shared" si="5"/>
        <v>0.9288076782271685</v>
      </c>
      <c r="I100" s="113">
        <v>0.89</v>
      </c>
      <c r="J100" s="139">
        <f t="shared" si="4"/>
        <v>0.9167000000000001</v>
      </c>
      <c r="K100" s="106">
        <v>0.45</v>
      </c>
      <c r="L100" s="109">
        <f t="shared" si="6"/>
        <v>0.4635</v>
      </c>
    </row>
    <row r="101" spans="1:12" ht="25.5">
      <c r="A101" s="31" t="s">
        <v>238</v>
      </c>
      <c r="B101" s="31" t="s">
        <v>251</v>
      </c>
      <c r="C101" s="32" t="s">
        <v>252</v>
      </c>
      <c r="D101" s="134" t="s">
        <v>237</v>
      </c>
      <c r="E101" s="118">
        <v>4.100186629102246</v>
      </c>
      <c r="F101" s="102">
        <f>E101*1.03</f>
        <v>4.223192227975313</v>
      </c>
      <c r="G101" s="118">
        <v>2.4914746411045594</v>
      </c>
      <c r="H101" s="117">
        <f t="shared" si="5"/>
        <v>2.566218880337696</v>
      </c>
      <c r="I101" s="113">
        <v>2.05</v>
      </c>
      <c r="J101" s="139">
        <f t="shared" si="4"/>
        <v>2.1115</v>
      </c>
      <c r="K101" s="106">
        <v>1.25</v>
      </c>
      <c r="L101" s="109">
        <f t="shared" si="6"/>
        <v>1.2875</v>
      </c>
    </row>
    <row r="102" spans="1:12" ht="15">
      <c r="A102" s="31" t="s">
        <v>238</v>
      </c>
      <c r="B102" s="31" t="s">
        <v>253</v>
      </c>
      <c r="C102" s="31" t="s">
        <v>254</v>
      </c>
      <c r="D102" s="134" t="s">
        <v>237</v>
      </c>
      <c r="E102" s="118">
        <v>4.100186629102246</v>
      </c>
      <c r="F102" s="102">
        <f>E102*1.03</f>
        <v>4.223192227975313</v>
      </c>
      <c r="G102" s="118">
        <v>2.4914746411045594</v>
      </c>
      <c r="H102" s="117">
        <f t="shared" si="5"/>
        <v>2.566218880337696</v>
      </c>
      <c r="I102" s="113">
        <v>2.05</v>
      </c>
      <c r="J102" s="139">
        <f t="shared" si="4"/>
        <v>2.1115</v>
      </c>
      <c r="K102" s="106">
        <v>1.25</v>
      </c>
      <c r="L102" s="109">
        <f t="shared" si="6"/>
        <v>1.2875</v>
      </c>
    </row>
    <row r="103" spans="1:12" ht="15">
      <c r="A103" s="31"/>
      <c r="B103" s="34" t="s">
        <v>255</v>
      </c>
      <c r="C103" s="34" t="s">
        <v>256</v>
      </c>
      <c r="D103" s="133"/>
      <c r="E103" s="118"/>
      <c r="F103" s="102"/>
      <c r="G103" s="118"/>
      <c r="H103" s="117">
        <f t="shared" si="5"/>
        <v>0</v>
      </c>
      <c r="I103" s="113"/>
      <c r="J103" s="139">
        <f t="shared" si="4"/>
        <v>0</v>
      </c>
      <c r="K103" s="106"/>
      <c r="L103" s="109">
        <f t="shared" si="6"/>
        <v>0</v>
      </c>
    </row>
    <row r="104" spans="1:12" ht="15">
      <c r="A104" s="31"/>
      <c r="B104" s="34" t="s">
        <v>257</v>
      </c>
      <c r="C104" s="34" t="s">
        <v>258</v>
      </c>
      <c r="D104" s="133"/>
      <c r="E104" s="118"/>
      <c r="F104" s="102"/>
      <c r="G104" s="118"/>
      <c r="H104" s="117">
        <f t="shared" si="5"/>
        <v>0</v>
      </c>
      <c r="I104" s="113"/>
      <c r="J104" s="139">
        <f t="shared" si="4"/>
        <v>0</v>
      </c>
      <c r="K104" s="106"/>
      <c r="L104" s="109">
        <f t="shared" si="6"/>
        <v>0</v>
      </c>
    </row>
    <row r="105" spans="1:12" ht="15">
      <c r="A105" s="31" t="s">
        <v>259</v>
      </c>
      <c r="B105" s="31" t="s">
        <v>260</v>
      </c>
      <c r="C105" s="35" t="s">
        <v>261</v>
      </c>
      <c r="D105" s="133" t="s">
        <v>237</v>
      </c>
      <c r="E105" s="118">
        <v>3.215316862038259</v>
      </c>
      <c r="F105" s="102">
        <f aca="true" t="shared" si="7" ref="F105:F168">E105*1.03</f>
        <v>3.311776367899407</v>
      </c>
      <c r="G105" s="118">
        <v>1.6255972483387167</v>
      </c>
      <c r="H105" s="117">
        <f t="shared" si="5"/>
        <v>1.6743651657888783</v>
      </c>
      <c r="I105" s="113">
        <v>1.61</v>
      </c>
      <c r="J105" s="139">
        <f t="shared" si="4"/>
        <v>1.6583</v>
      </c>
      <c r="K105" s="106">
        <v>0.82</v>
      </c>
      <c r="L105" s="109">
        <f t="shared" si="6"/>
        <v>0.8446</v>
      </c>
    </row>
    <row r="106" spans="1:12" ht="38.25">
      <c r="A106" s="31" t="s">
        <v>262</v>
      </c>
      <c r="B106" s="31" t="s">
        <v>263</v>
      </c>
      <c r="C106" s="35" t="s">
        <v>264</v>
      </c>
      <c r="D106" s="133" t="s">
        <v>237</v>
      </c>
      <c r="E106" s="118">
        <v>4.663001303905657</v>
      </c>
      <c r="F106" s="102">
        <f t="shared" si="7"/>
        <v>4.802891343022827</v>
      </c>
      <c r="G106" s="118">
        <v>2.3494394692724163</v>
      </c>
      <c r="H106" s="117">
        <f t="shared" si="5"/>
        <v>2.419922653350589</v>
      </c>
      <c r="I106" s="113">
        <v>2.33</v>
      </c>
      <c r="J106" s="139">
        <f t="shared" si="4"/>
        <v>2.3999</v>
      </c>
      <c r="K106" s="106">
        <v>1.18</v>
      </c>
      <c r="L106" s="109">
        <f t="shared" si="6"/>
        <v>1.2154</v>
      </c>
    </row>
    <row r="107" spans="1:12" ht="38.25">
      <c r="A107" s="31" t="s">
        <v>265</v>
      </c>
      <c r="B107" s="31" t="s">
        <v>266</v>
      </c>
      <c r="C107" s="35" t="s">
        <v>267</v>
      </c>
      <c r="D107" s="133" t="s">
        <v>237</v>
      </c>
      <c r="E107" s="118">
        <v>4.663001303905657</v>
      </c>
      <c r="F107" s="102">
        <f t="shared" si="7"/>
        <v>4.802891343022827</v>
      </c>
      <c r="G107" s="118">
        <v>2.3494394692724163</v>
      </c>
      <c r="H107" s="117">
        <f t="shared" si="5"/>
        <v>2.419922653350589</v>
      </c>
      <c r="I107" s="113">
        <v>2.33</v>
      </c>
      <c r="J107" s="139">
        <f t="shared" si="4"/>
        <v>2.3999</v>
      </c>
      <c r="K107" s="106">
        <v>1.18</v>
      </c>
      <c r="L107" s="109">
        <f t="shared" si="6"/>
        <v>1.2154</v>
      </c>
    </row>
    <row r="108" spans="1:12" ht="15">
      <c r="A108" s="31" t="s">
        <v>266</v>
      </c>
      <c r="B108" s="31" t="s">
        <v>268</v>
      </c>
      <c r="C108" s="35" t="s">
        <v>269</v>
      </c>
      <c r="D108" s="133" t="s">
        <v>237</v>
      </c>
      <c r="E108" s="118">
        <v>4.663001303905657</v>
      </c>
      <c r="F108" s="102">
        <f t="shared" si="7"/>
        <v>4.802891343022827</v>
      </c>
      <c r="G108" s="118">
        <v>2.3494394692724163</v>
      </c>
      <c r="H108" s="117">
        <f t="shared" si="5"/>
        <v>2.419922653350589</v>
      </c>
      <c r="I108" s="113">
        <v>2.33</v>
      </c>
      <c r="J108" s="139">
        <f t="shared" si="4"/>
        <v>2.3999</v>
      </c>
      <c r="K108" s="106">
        <v>1.18</v>
      </c>
      <c r="L108" s="109">
        <f t="shared" si="6"/>
        <v>1.2154</v>
      </c>
    </row>
    <row r="109" spans="1:12" ht="15">
      <c r="A109" s="31" t="s">
        <v>268</v>
      </c>
      <c r="B109" s="31" t="s">
        <v>270</v>
      </c>
      <c r="C109" s="35" t="s">
        <v>271</v>
      </c>
      <c r="D109" s="133" t="s">
        <v>237</v>
      </c>
      <c r="E109" s="118">
        <v>4.663001303905657</v>
      </c>
      <c r="F109" s="102">
        <f t="shared" si="7"/>
        <v>4.802891343022827</v>
      </c>
      <c r="G109" s="118">
        <v>2.3494394692724163</v>
      </c>
      <c r="H109" s="117">
        <f t="shared" si="5"/>
        <v>2.419922653350589</v>
      </c>
      <c r="I109" s="113">
        <v>2.33</v>
      </c>
      <c r="J109" s="139">
        <f t="shared" si="4"/>
        <v>2.3999</v>
      </c>
      <c r="K109" s="106">
        <v>1.18</v>
      </c>
      <c r="L109" s="109">
        <f t="shared" si="6"/>
        <v>1.2154</v>
      </c>
    </row>
    <row r="110" spans="1:12" ht="25.5">
      <c r="A110" s="31" t="s">
        <v>272</v>
      </c>
      <c r="B110" s="31" t="s">
        <v>273</v>
      </c>
      <c r="C110" s="35" t="s">
        <v>274</v>
      </c>
      <c r="D110" s="133" t="s">
        <v>237</v>
      </c>
      <c r="E110" s="118">
        <v>4.663001303905657</v>
      </c>
      <c r="F110" s="102">
        <f t="shared" si="7"/>
        <v>4.802891343022827</v>
      </c>
      <c r="G110" s="118">
        <v>2.3494394692724163</v>
      </c>
      <c r="H110" s="117">
        <f t="shared" si="5"/>
        <v>2.419922653350589</v>
      </c>
      <c r="I110" s="113">
        <v>2.33</v>
      </c>
      <c r="J110" s="139">
        <f t="shared" si="4"/>
        <v>2.3999</v>
      </c>
      <c r="K110" s="106">
        <v>1.18</v>
      </c>
      <c r="L110" s="109">
        <f t="shared" si="6"/>
        <v>1.2154</v>
      </c>
    </row>
    <row r="111" spans="1:12" ht="15">
      <c r="A111" s="31" t="s">
        <v>275</v>
      </c>
      <c r="B111" s="31" t="s">
        <v>276</v>
      </c>
      <c r="C111" s="35" t="s">
        <v>277</v>
      </c>
      <c r="D111" s="133" t="s">
        <v>237</v>
      </c>
      <c r="E111" s="118">
        <v>4.663001303905657</v>
      </c>
      <c r="F111" s="102">
        <f t="shared" si="7"/>
        <v>4.802891343022827</v>
      </c>
      <c r="G111" s="118">
        <v>2.3494394692724163</v>
      </c>
      <c r="H111" s="117">
        <f t="shared" si="5"/>
        <v>2.419922653350589</v>
      </c>
      <c r="I111" s="113">
        <v>2.33</v>
      </c>
      <c r="J111" s="139">
        <f t="shared" si="4"/>
        <v>2.3999</v>
      </c>
      <c r="K111" s="106">
        <v>1.18</v>
      </c>
      <c r="L111" s="109">
        <f t="shared" si="6"/>
        <v>1.2154</v>
      </c>
    </row>
    <row r="112" spans="1:12" ht="25.5">
      <c r="A112" s="31" t="s">
        <v>278</v>
      </c>
      <c r="B112" s="31" t="s">
        <v>279</v>
      </c>
      <c r="C112" s="35" t="s">
        <v>280</v>
      </c>
      <c r="D112" s="133" t="s">
        <v>237</v>
      </c>
      <c r="E112" s="118">
        <v>4.663001303905657</v>
      </c>
      <c r="F112" s="102">
        <f t="shared" si="7"/>
        <v>4.802891343022827</v>
      </c>
      <c r="G112" s="118">
        <v>2.3494394692724163</v>
      </c>
      <c r="H112" s="117">
        <f t="shared" si="5"/>
        <v>2.419922653350589</v>
      </c>
      <c r="I112" s="113">
        <v>2.33</v>
      </c>
      <c r="J112" s="139">
        <f t="shared" si="4"/>
        <v>2.3999</v>
      </c>
      <c r="K112" s="106">
        <v>1.18</v>
      </c>
      <c r="L112" s="109">
        <f t="shared" si="6"/>
        <v>1.2154</v>
      </c>
    </row>
    <row r="113" spans="1:12" ht="15">
      <c r="A113" s="31" t="s">
        <v>273</v>
      </c>
      <c r="B113" s="31" t="s">
        <v>281</v>
      </c>
      <c r="C113" s="35" t="s">
        <v>282</v>
      </c>
      <c r="D113" s="133" t="s">
        <v>237</v>
      </c>
      <c r="E113" s="118">
        <v>6.79865033206758</v>
      </c>
      <c r="F113" s="102">
        <f t="shared" si="7"/>
        <v>7.0026098420296075</v>
      </c>
      <c r="G113" s="118">
        <v>4.663001303905657</v>
      </c>
      <c r="H113" s="117">
        <f t="shared" si="5"/>
        <v>4.802891343022827</v>
      </c>
      <c r="I113" s="113">
        <v>3.4</v>
      </c>
      <c r="J113" s="139">
        <f t="shared" si="4"/>
        <v>3.502</v>
      </c>
      <c r="K113" s="113">
        <v>2.33</v>
      </c>
      <c r="L113" s="109">
        <f t="shared" si="6"/>
        <v>2.3999</v>
      </c>
    </row>
    <row r="114" spans="1:12" ht="15">
      <c r="A114" s="31" t="s">
        <v>276</v>
      </c>
      <c r="B114" s="31" t="s">
        <v>283</v>
      </c>
      <c r="C114" s="35" t="s">
        <v>284</v>
      </c>
      <c r="D114" s="133" t="s">
        <v>237</v>
      </c>
      <c r="E114" s="118">
        <v>4.663001303905657</v>
      </c>
      <c r="F114" s="102">
        <f t="shared" si="7"/>
        <v>4.802891343022827</v>
      </c>
      <c r="G114" s="118">
        <v>2.3494394692724163</v>
      </c>
      <c r="H114" s="117">
        <f t="shared" si="5"/>
        <v>2.419922653350589</v>
      </c>
      <c r="I114" s="113">
        <v>2.33</v>
      </c>
      <c r="J114" s="139">
        <f t="shared" si="4"/>
        <v>2.3999</v>
      </c>
      <c r="K114" s="106">
        <v>1.18</v>
      </c>
      <c r="L114" s="109">
        <f t="shared" si="6"/>
        <v>1.2154</v>
      </c>
    </row>
    <row r="115" spans="1:12" ht="25.5">
      <c r="A115" s="31" t="s">
        <v>279</v>
      </c>
      <c r="B115" s="31" t="s">
        <v>285</v>
      </c>
      <c r="C115" s="35" t="s">
        <v>286</v>
      </c>
      <c r="D115" s="133" t="s">
        <v>237</v>
      </c>
      <c r="E115" s="118">
        <v>5.564756331310675</v>
      </c>
      <c r="F115" s="102">
        <f t="shared" si="7"/>
        <v>5.731699021249995</v>
      </c>
      <c r="G115" s="118">
        <v>3.215316862038259</v>
      </c>
      <c r="H115" s="117">
        <f t="shared" si="5"/>
        <v>3.311776367899407</v>
      </c>
      <c r="I115" s="113">
        <v>2.78</v>
      </c>
      <c r="J115" s="139">
        <f t="shared" si="4"/>
        <v>2.8634</v>
      </c>
      <c r="K115" s="106">
        <v>1.61</v>
      </c>
      <c r="L115" s="109">
        <f t="shared" si="6"/>
        <v>1.6583</v>
      </c>
    </row>
    <row r="116" spans="1:12" ht="15">
      <c r="A116" s="31" t="s">
        <v>281</v>
      </c>
      <c r="B116" s="31" t="s">
        <v>287</v>
      </c>
      <c r="C116" s="35" t="s">
        <v>288</v>
      </c>
      <c r="D116" s="133" t="s">
        <v>237</v>
      </c>
      <c r="E116" s="118">
        <v>5.564756331310675</v>
      </c>
      <c r="F116" s="102">
        <f t="shared" si="7"/>
        <v>5.731699021249995</v>
      </c>
      <c r="G116" s="118">
        <v>3.215316862038259</v>
      </c>
      <c r="H116" s="117">
        <f t="shared" si="5"/>
        <v>3.311776367899407</v>
      </c>
      <c r="I116" s="113">
        <v>2.78</v>
      </c>
      <c r="J116" s="139">
        <f t="shared" si="4"/>
        <v>2.8634</v>
      </c>
      <c r="K116" s="106">
        <v>1.61</v>
      </c>
      <c r="L116" s="109">
        <f t="shared" si="6"/>
        <v>1.6583</v>
      </c>
    </row>
    <row r="117" spans="1:12" ht="15">
      <c r="A117" s="31" t="s">
        <v>283</v>
      </c>
      <c r="B117" s="31" t="s">
        <v>289</v>
      </c>
      <c r="C117" s="35" t="s">
        <v>290</v>
      </c>
      <c r="D117" s="133" t="s">
        <v>237</v>
      </c>
      <c r="E117" s="118">
        <v>5.564756331310675</v>
      </c>
      <c r="F117" s="102">
        <f t="shared" si="7"/>
        <v>5.731699021249995</v>
      </c>
      <c r="G117" s="118">
        <v>3.215316862038259</v>
      </c>
      <c r="H117" s="117">
        <f t="shared" si="5"/>
        <v>3.311776367899407</v>
      </c>
      <c r="I117" s="113">
        <v>2.78</v>
      </c>
      <c r="J117" s="139">
        <f t="shared" si="4"/>
        <v>2.8634</v>
      </c>
      <c r="K117" s="106">
        <v>1.61</v>
      </c>
      <c r="L117" s="109">
        <f t="shared" si="6"/>
        <v>1.6583</v>
      </c>
    </row>
    <row r="118" spans="1:12" ht="15">
      <c r="A118" s="31" t="s">
        <v>291</v>
      </c>
      <c r="B118" s="31" t="s">
        <v>292</v>
      </c>
      <c r="C118" s="35" t="s">
        <v>293</v>
      </c>
      <c r="D118" s="133" t="s">
        <v>237</v>
      </c>
      <c r="E118" s="118">
        <v>5.564756331310675</v>
      </c>
      <c r="F118" s="102">
        <f t="shared" si="7"/>
        <v>5.731699021249995</v>
      </c>
      <c r="G118" s="118">
        <v>3.215316862038259</v>
      </c>
      <c r="H118" s="117">
        <f t="shared" si="5"/>
        <v>3.311776367899407</v>
      </c>
      <c r="I118" s="113">
        <v>2.78</v>
      </c>
      <c r="J118" s="139">
        <f t="shared" si="4"/>
        <v>2.8634</v>
      </c>
      <c r="K118" s="106">
        <v>1.61</v>
      </c>
      <c r="L118" s="109">
        <f t="shared" si="6"/>
        <v>1.6583</v>
      </c>
    </row>
    <row r="119" spans="1:12" ht="15">
      <c r="A119" s="31" t="s">
        <v>294</v>
      </c>
      <c r="B119" s="31" t="s">
        <v>295</v>
      </c>
      <c r="C119" s="35" t="s">
        <v>296</v>
      </c>
      <c r="D119" s="133" t="s">
        <v>237</v>
      </c>
      <c r="E119" s="118">
        <v>5.564756331310675</v>
      </c>
      <c r="F119" s="102">
        <f t="shared" si="7"/>
        <v>5.731699021249995</v>
      </c>
      <c r="G119" s="118">
        <v>3.215316862038259</v>
      </c>
      <c r="H119" s="117">
        <f t="shared" si="5"/>
        <v>3.311776367899407</v>
      </c>
      <c r="I119" s="113">
        <v>2.78</v>
      </c>
      <c r="J119" s="139">
        <f t="shared" si="4"/>
        <v>2.8634</v>
      </c>
      <c r="K119" s="106">
        <v>1.61</v>
      </c>
      <c r="L119" s="109">
        <f t="shared" si="6"/>
        <v>1.6583</v>
      </c>
    </row>
    <row r="120" spans="1:12" ht="25.5">
      <c r="A120" s="31" t="s">
        <v>292</v>
      </c>
      <c r="B120" s="31" t="s">
        <v>297</v>
      </c>
      <c r="C120" s="35" t="s">
        <v>298</v>
      </c>
      <c r="D120" s="133" t="s">
        <v>237</v>
      </c>
      <c r="E120" s="118">
        <v>1.4476844418673984</v>
      </c>
      <c r="F120" s="102">
        <f t="shared" si="7"/>
        <v>1.4911149751234205</v>
      </c>
      <c r="G120" s="118">
        <v>1.4476844418673984</v>
      </c>
      <c r="H120" s="117">
        <f t="shared" si="5"/>
        <v>1.4911149751234205</v>
      </c>
      <c r="I120" s="113">
        <v>0.73</v>
      </c>
      <c r="J120" s="139">
        <f t="shared" si="4"/>
        <v>0.7519</v>
      </c>
      <c r="K120" s="113">
        <v>0.73</v>
      </c>
      <c r="L120" s="109">
        <f t="shared" si="6"/>
        <v>0.7519</v>
      </c>
    </row>
    <row r="121" spans="1:12" ht="15">
      <c r="A121" s="31" t="s">
        <v>299</v>
      </c>
      <c r="B121" s="31"/>
      <c r="C121" s="35" t="s">
        <v>300</v>
      </c>
      <c r="D121" s="133" t="s">
        <v>237</v>
      </c>
      <c r="E121" s="118">
        <v>5.564756331310675</v>
      </c>
      <c r="F121" s="102">
        <f t="shared" si="7"/>
        <v>5.731699021249995</v>
      </c>
      <c r="G121" s="118">
        <v>3.215316862038259</v>
      </c>
      <c r="H121" s="117">
        <f t="shared" si="5"/>
        <v>3.311776367899407</v>
      </c>
      <c r="I121" s="113">
        <v>2.78</v>
      </c>
      <c r="J121" s="139">
        <f t="shared" si="4"/>
        <v>2.8634</v>
      </c>
      <c r="K121" s="106">
        <v>1.61</v>
      </c>
      <c r="L121" s="109">
        <f t="shared" si="6"/>
        <v>1.6583</v>
      </c>
    </row>
    <row r="122" spans="1:12" ht="15">
      <c r="A122" s="36" t="s">
        <v>301</v>
      </c>
      <c r="B122" s="31" t="s">
        <v>302</v>
      </c>
      <c r="C122" s="37" t="s">
        <v>303</v>
      </c>
      <c r="D122" s="133" t="s">
        <v>237</v>
      </c>
      <c r="E122" s="118">
        <v>5.564756331310675</v>
      </c>
      <c r="F122" s="102">
        <f t="shared" si="7"/>
        <v>5.731699021249995</v>
      </c>
      <c r="G122" s="118">
        <v>3.215316862038259</v>
      </c>
      <c r="H122" s="117">
        <f t="shared" si="5"/>
        <v>3.311776367899407</v>
      </c>
      <c r="I122" s="113">
        <v>2.78</v>
      </c>
      <c r="J122" s="139">
        <f t="shared" si="4"/>
        <v>2.8634</v>
      </c>
      <c r="K122" s="106">
        <v>1.61</v>
      </c>
      <c r="L122" s="109">
        <f t="shared" si="6"/>
        <v>1.6583</v>
      </c>
    </row>
    <row r="123" spans="1:12" ht="15">
      <c r="A123" s="36" t="s">
        <v>304</v>
      </c>
      <c r="B123" s="31" t="s">
        <v>305</v>
      </c>
      <c r="C123" s="37" t="s">
        <v>306</v>
      </c>
      <c r="D123" s="133" t="s">
        <v>237</v>
      </c>
      <c r="E123" s="118">
        <v>4.663001303905657</v>
      </c>
      <c r="F123" s="102">
        <f t="shared" si="7"/>
        <v>4.802891343022827</v>
      </c>
      <c r="G123" s="118">
        <v>2.3494394692724163</v>
      </c>
      <c r="H123" s="117">
        <f t="shared" si="5"/>
        <v>2.419922653350589</v>
      </c>
      <c r="I123" s="113">
        <v>2.33</v>
      </c>
      <c r="J123" s="139">
        <f t="shared" si="4"/>
        <v>2.3999</v>
      </c>
      <c r="K123" s="106">
        <v>1.18</v>
      </c>
      <c r="L123" s="109">
        <f t="shared" si="6"/>
        <v>1.2154</v>
      </c>
    </row>
    <row r="124" spans="1:12" ht="25.5">
      <c r="A124" s="38" t="s">
        <v>307</v>
      </c>
      <c r="B124" s="38" t="s">
        <v>308</v>
      </c>
      <c r="C124" s="39" t="s">
        <v>309</v>
      </c>
      <c r="D124" s="133" t="s">
        <v>237</v>
      </c>
      <c r="E124" s="118">
        <v>18.616127580983456</v>
      </c>
      <c r="F124" s="102">
        <f t="shared" si="7"/>
        <v>19.17461140841296</v>
      </c>
      <c r="G124" s="118">
        <v>6.430633724076518</v>
      </c>
      <c r="H124" s="117">
        <f t="shared" si="5"/>
        <v>6.623552735798814</v>
      </c>
      <c r="I124" s="113">
        <v>9.31</v>
      </c>
      <c r="J124" s="139">
        <f t="shared" si="4"/>
        <v>9.589300000000001</v>
      </c>
      <c r="K124" s="106">
        <v>3.22</v>
      </c>
      <c r="L124" s="109">
        <f t="shared" si="6"/>
        <v>3.3166</v>
      </c>
    </row>
    <row r="125" spans="1:12" ht="25.5">
      <c r="A125" s="36" t="s">
        <v>310</v>
      </c>
      <c r="B125" s="36" t="s">
        <v>311</v>
      </c>
      <c r="C125" s="37" t="s">
        <v>312</v>
      </c>
      <c r="D125" s="133" t="s">
        <v>237</v>
      </c>
      <c r="E125" s="118">
        <v>9.277933978123713</v>
      </c>
      <c r="F125" s="102">
        <f t="shared" si="7"/>
        <v>9.556271997467425</v>
      </c>
      <c r="G125" s="118">
        <v>5.884704309614135</v>
      </c>
      <c r="H125" s="117">
        <f t="shared" si="5"/>
        <v>6.061245438902559</v>
      </c>
      <c r="I125" s="113">
        <v>4.64</v>
      </c>
      <c r="J125" s="139">
        <f t="shared" si="4"/>
        <v>4.7791999999999994</v>
      </c>
      <c r="K125" s="106">
        <v>2.94</v>
      </c>
      <c r="L125" s="109">
        <f t="shared" si="6"/>
        <v>3.0282</v>
      </c>
    </row>
    <row r="126" spans="1:12" ht="25.5">
      <c r="A126" s="36" t="s">
        <v>313</v>
      </c>
      <c r="B126" s="36" t="s">
        <v>314</v>
      </c>
      <c r="C126" s="37" t="s">
        <v>315</v>
      </c>
      <c r="D126" s="133" t="s">
        <v>237</v>
      </c>
      <c r="E126" s="118">
        <v>9.277933978123713</v>
      </c>
      <c r="F126" s="102">
        <f t="shared" si="7"/>
        <v>9.556271997467425</v>
      </c>
      <c r="G126" s="118">
        <v>4.117071889443276</v>
      </c>
      <c r="H126" s="117">
        <f t="shared" si="5"/>
        <v>4.240584046126574</v>
      </c>
      <c r="I126" s="113">
        <v>4.64</v>
      </c>
      <c r="J126" s="139">
        <f t="shared" si="4"/>
        <v>4.7791999999999994</v>
      </c>
      <c r="K126" s="106">
        <v>2.94</v>
      </c>
      <c r="L126" s="109">
        <f t="shared" si="6"/>
        <v>3.0282</v>
      </c>
    </row>
    <row r="127" spans="1:12" ht="25.5">
      <c r="A127" s="36" t="s">
        <v>316</v>
      </c>
      <c r="B127" s="36" t="s">
        <v>317</v>
      </c>
      <c r="C127" s="37" t="s">
        <v>318</v>
      </c>
      <c r="D127" s="133" t="s">
        <v>237</v>
      </c>
      <c r="E127" s="118">
        <v>8.424247580406297</v>
      </c>
      <c r="F127" s="102">
        <f t="shared" si="7"/>
        <v>8.676975007818486</v>
      </c>
      <c r="G127" s="118">
        <v>4.117071889443276</v>
      </c>
      <c r="H127" s="117">
        <f t="shared" si="5"/>
        <v>4.240584046126574</v>
      </c>
      <c r="I127" s="113">
        <v>4.21</v>
      </c>
      <c r="J127" s="139">
        <f t="shared" si="4"/>
        <v>4.3363000000000005</v>
      </c>
      <c r="K127" s="106">
        <v>2.06</v>
      </c>
      <c r="L127" s="109">
        <f t="shared" si="6"/>
        <v>2.1218</v>
      </c>
    </row>
    <row r="128" spans="1:12" ht="15">
      <c r="A128" s="38" t="s">
        <v>319</v>
      </c>
      <c r="B128" s="38" t="s">
        <v>320</v>
      </c>
      <c r="C128" s="37" t="s">
        <v>321</v>
      </c>
      <c r="D128" s="133" t="s">
        <v>237</v>
      </c>
      <c r="E128" s="118">
        <v>8.745019300021255</v>
      </c>
      <c r="F128" s="102">
        <f t="shared" si="7"/>
        <v>9.007369879021892</v>
      </c>
      <c r="G128" s="118">
        <v>2.3494394692724163</v>
      </c>
      <c r="H128" s="117">
        <f t="shared" si="5"/>
        <v>2.419922653350589</v>
      </c>
      <c r="I128" s="113">
        <v>4.38</v>
      </c>
      <c r="J128" s="139">
        <f t="shared" si="4"/>
        <v>4.5114</v>
      </c>
      <c r="K128" s="106">
        <v>1.18</v>
      </c>
      <c r="L128" s="109">
        <f t="shared" si="6"/>
        <v>1.2154</v>
      </c>
    </row>
    <row r="129" spans="1:12" ht="25.5">
      <c r="A129" s="40" t="s">
        <v>322</v>
      </c>
      <c r="B129" s="40" t="s">
        <v>323</v>
      </c>
      <c r="C129" s="41" t="s">
        <v>324</v>
      </c>
      <c r="D129" s="133" t="s">
        <v>237</v>
      </c>
      <c r="E129" s="118">
        <v>11.531743679380181</v>
      </c>
      <c r="F129" s="102">
        <f t="shared" si="7"/>
        <v>11.877695989761587</v>
      </c>
      <c r="G129" s="118">
        <v>8.234143778886551</v>
      </c>
      <c r="H129" s="117">
        <f t="shared" si="5"/>
        <v>8.481168092253148</v>
      </c>
      <c r="I129" s="114">
        <v>5.77</v>
      </c>
      <c r="J129" s="139">
        <f t="shared" si="4"/>
        <v>5.943099999999999</v>
      </c>
      <c r="K129" s="106">
        <v>4.12</v>
      </c>
      <c r="L129" s="109">
        <f t="shared" si="6"/>
        <v>4.2436</v>
      </c>
    </row>
    <row r="130" spans="1:12" ht="25.5">
      <c r="A130" s="40" t="s">
        <v>325</v>
      </c>
      <c r="B130" s="40"/>
      <c r="C130" s="41" t="s">
        <v>326</v>
      </c>
      <c r="D130" s="133" t="s">
        <v>237</v>
      </c>
      <c r="E130" s="118">
        <v>10.191071061984534</v>
      </c>
      <c r="F130" s="102">
        <f t="shared" si="7"/>
        <v>10.49680319384407</v>
      </c>
      <c r="G130" s="118">
        <v>5.539083777736871</v>
      </c>
      <c r="H130" s="117">
        <f t="shared" si="5"/>
        <v>5.705256291068977</v>
      </c>
      <c r="I130" s="114">
        <v>5.1</v>
      </c>
      <c r="J130" s="139">
        <f t="shared" si="4"/>
        <v>5.253</v>
      </c>
      <c r="K130" s="106">
        <v>2.77</v>
      </c>
      <c r="L130" s="109">
        <f t="shared" si="6"/>
        <v>2.8531</v>
      </c>
    </row>
    <row r="131" spans="1:12" ht="36.75" customHeight="1">
      <c r="A131" s="42" t="s">
        <v>327</v>
      </c>
      <c r="B131" s="43" t="s">
        <v>328</v>
      </c>
      <c r="C131" s="44" t="s">
        <v>329</v>
      </c>
      <c r="D131" s="133" t="s">
        <v>237</v>
      </c>
      <c r="E131" s="118">
        <v>6.786459337019153</v>
      </c>
      <c r="F131" s="102">
        <f t="shared" si="7"/>
        <v>6.990053117129728</v>
      </c>
      <c r="G131" s="118">
        <v>3.3932296685095764</v>
      </c>
      <c r="H131" s="117">
        <f t="shared" si="5"/>
        <v>3.495026558564864</v>
      </c>
      <c r="I131" s="114">
        <v>3.4</v>
      </c>
      <c r="J131" s="139">
        <f t="shared" si="4"/>
        <v>3.502</v>
      </c>
      <c r="K131" s="106">
        <v>1.7</v>
      </c>
      <c r="L131" s="109">
        <f t="shared" si="6"/>
        <v>1.751</v>
      </c>
    </row>
    <row r="132" spans="1:12" ht="15">
      <c r="A132" s="42" t="s">
        <v>330</v>
      </c>
      <c r="B132" s="43"/>
      <c r="C132" s="44" t="s">
        <v>331</v>
      </c>
      <c r="D132" s="133" t="s">
        <v>237</v>
      </c>
      <c r="E132" s="118">
        <v>7.480924683887178</v>
      </c>
      <c r="F132" s="102">
        <f t="shared" si="7"/>
        <v>7.705352424403793</v>
      </c>
      <c r="G132" s="118">
        <v>4.987283122591453</v>
      </c>
      <c r="H132" s="117">
        <f t="shared" si="5"/>
        <v>5.1369016162691965</v>
      </c>
      <c r="I132" s="114">
        <v>3.74</v>
      </c>
      <c r="J132" s="139">
        <f t="shared" si="4"/>
        <v>3.8522000000000003</v>
      </c>
      <c r="K132" s="106">
        <v>2.5</v>
      </c>
      <c r="L132" s="109">
        <f t="shared" si="6"/>
        <v>2.575</v>
      </c>
    </row>
    <row r="133" spans="1:12" ht="38.25">
      <c r="A133" s="42" t="s">
        <v>332</v>
      </c>
      <c r="B133" s="43"/>
      <c r="C133" s="44" t="s">
        <v>333</v>
      </c>
      <c r="D133" s="133" t="s">
        <v>237</v>
      </c>
      <c r="E133" s="118">
        <v>14.961849367774356</v>
      </c>
      <c r="F133" s="102">
        <f t="shared" si="7"/>
        <v>15.410704848807587</v>
      </c>
      <c r="G133" s="118">
        <v>8.200373258204491</v>
      </c>
      <c r="H133" s="117">
        <f t="shared" si="5"/>
        <v>8.446384455950627</v>
      </c>
      <c r="I133" s="114">
        <v>7.48</v>
      </c>
      <c r="J133" s="139">
        <f t="shared" si="4"/>
        <v>7.704400000000001</v>
      </c>
      <c r="K133" s="106">
        <v>4.1</v>
      </c>
      <c r="L133" s="109">
        <f t="shared" si="6"/>
        <v>4.223</v>
      </c>
    </row>
    <row r="134" spans="1:12" ht="25.5">
      <c r="A134" s="45" t="s">
        <v>334</v>
      </c>
      <c r="B134" s="45" t="s">
        <v>334</v>
      </c>
      <c r="C134" s="46" t="s">
        <v>335</v>
      </c>
      <c r="D134" s="133"/>
      <c r="E134" s="118"/>
      <c r="F134" s="102">
        <f t="shared" si="7"/>
        <v>0</v>
      </c>
      <c r="G134" s="118"/>
      <c r="H134" s="117">
        <f t="shared" si="5"/>
        <v>0</v>
      </c>
      <c r="I134" s="114"/>
      <c r="J134" s="139">
        <f t="shared" si="4"/>
        <v>0</v>
      </c>
      <c r="K134" s="106"/>
      <c r="L134" s="109">
        <f t="shared" si="6"/>
        <v>0</v>
      </c>
    </row>
    <row r="135" spans="1:12" ht="15">
      <c r="A135" s="40" t="s">
        <v>336</v>
      </c>
      <c r="B135" s="40" t="s">
        <v>337</v>
      </c>
      <c r="C135" s="41" t="s">
        <v>338</v>
      </c>
      <c r="D135" s="133" t="s">
        <v>237</v>
      </c>
      <c r="E135" s="118">
        <v>6.252720917605198</v>
      </c>
      <c r="F135" s="102">
        <f t="shared" si="7"/>
        <v>6.440302545133354</v>
      </c>
      <c r="G135" s="118">
        <v>5.35096589020018</v>
      </c>
      <c r="H135" s="117">
        <f t="shared" si="5"/>
        <v>5.511494866906185</v>
      </c>
      <c r="I135" s="114">
        <v>3.13</v>
      </c>
      <c r="J135" s="139">
        <f t="shared" si="4"/>
        <v>3.2239</v>
      </c>
      <c r="K135" s="106">
        <v>2.68</v>
      </c>
      <c r="L135" s="109">
        <f t="shared" si="6"/>
        <v>2.7604</v>
      </c>
    </row>
    <row r="136" spans="1:12" ht="25.5">
      <c r="A136" s="47" t="s">
        <v>339</v>
      </c>
      <c r="B136" s="47" t="s">
        <v>340</v>
      </c>
      <c r="C136" s="48" t="s">
        <v>318</v>
      </c>
      <c r="D136" s="135" t="s">
        <v>237</v>
      </c>
      <c r="E136" s="119">
        <v>8.424247580406297</v>
      </c>
      <c r="F136" s="102">
        <f t="shared" si="7"/>
        <v>8.676975007818486</v>
      </c>
      <c r="G136" s="119">
        <v>4.663001303905657</v>
      </c>
      <c r="H136" s="117">
        <f t="shared" si="5"/>
        <v>4.802891343022827</v>
      </c>
      <c r="I136" s="114">
        <v>4.21</v>
      </c>
      <c r="J136" s="139">
        <f t="shared" si="4"/>
        <v>4.3363000000000005</v>
      </c>
      <c r="K136" s="106">
        <v>2.33</v>
      </c>
      <c r="L136" s="109">
        <f t="shared" si="6"/>
        <v>2.3999</v>
      </c>
    </row>
    <row r="137" spans="1:12" ht="25.5">
      <c r="A137" s="47" t="s">
        <v>341</v>
      </c>
      <c r="B137" s="47"/>
      <c r="C137" s="48" t="s">
        <v>342</v>
      </c>
      <c r="D137" s="135" t="s">
        <v>237</v>
      </c>
      <c r="E137" s="119">
        <v>7.51</v>
      </c>
      <c r="F137" s="102">
        <f t="shared" si="7"/>
        <v>7.7353</v>
      </c>
      <c r="G137" s="119">
        <v>4.982949282209119</v>
      </c>
      <c r="H137" s="117">
        <f t="shared" si="5"/>
        <v>5.132437760675392</v>
      </c>
      <c r="I137" s="114">
        <v>3.76</v>
      </c>
      <c r="J137" s="139">
        <f t="shared" si="4"/>
        <v>3.8728</v>
      </c>
      <c r="K137" s="106">
        <v>2.49</v>
      </c>
      <c r="L137" s="109">
        <f t="shared" si="6"/>
        <v>2.5647</v>
      </c>
    </row>
    <row r="138" spans="1:12" ht="15">
      <c r="A138" s="47" t="s">
        <v>343</v>
      </c>
      <c r="B138" s="47"/>
      <c r="C138" s="48" t="s">
        <v>344</v>
      </c>
      <c r="D138" s="135" t="s">
        <v>237</v>
      </c>
      <c r="E138" s="119">
        <v>10.191071061984534</v>
      </c>
      <c r="F138" s="102">
        <f t="shared" si="7"/>
        <v>10.49680319384407</v>
      </c>
      <c r="G138" s="119">
        <v>5.539083777736871</v>
      </c>
      <c r="H138" s="117">
        <f t="shared" si="5"/>
        <v>5.705256291068977</v>
      </c>
      <c r="I138" s="114">
        <v>5.1</v>
      </c>
      <c r="J138" s="139">
        <f t="shared" si="4"/>
        <v>5.253</v>
      </c>
      <c r="K138" s="106">
        <v>2.77</v>
      </c>
      <c r="L138" s="109">
        <f t="shared" si="6"/>
        <v>2.8531</v>
      </c>
    </row>
    <row r="139" spans="1:12" ht="25.5">
      <c r="A139" s="38" t="s">
        <v>345</v>
      </c>
      <c r="B139" s="36" t="s">
        <v>346</v>
      </c>
      <c r="C139" s="37" t="s">
        <v>347</v>
      </c>
      <c r="D139" s="133" t="s">
        <v>237</v>
      </c>
      <c r="E139" s="118">
        <v>10.51182797888062</v>
      </c>
      <c r="F139" s="102">
        <f t="shared" si="7"/>
        <v>10.827182818247039</v>
      </c>
      <c r="G139" s="118">
        <v>6.430633724076518</v>
      </c>
      <c r="H139" s="117">
        <f t="shared" si="5"/>
        <v>6.623552735798814</v>
      </c>
      <c r="I139" s="114">
        <v>5.26</v>
      </c>
      <c r="J139" s="139">
        <f t="shared" si="4"/>
        <v>5.4178</v>
      </c>
      <c r="K139" s="106">
        <v>3.22</v>
      </c>
      <c r="L139" s="109">
        <f t="shared" si="6"/>
        <v>3.3166</v>
      </c>
    </row>
    <row r="140" spans="1:12" ht="15">
      <c r="A140" s="38" t="s">
        <v>348</v>
      </c>
      <c r="B140" s="36"/>
      <c r="C140" s="37" t="s">
        <v>349</v>
      </c>
      <c r="D140" s="133" t="s">
        <v>237</v>
      </c>
      <c r="E140" s="118">
        <v>4.651987284247664</v>
      </c>
      <c r="F140" s="102">
        <f t="shared" si="7"/>
        <v>4.791546902775094</v>
      </c>
      <c r="G140" s="118">
        <v>2.325993642123832</v>
      </c>
      <c r="H140" s="117">
        <f t="shared" si="5"/>
        <v>2.395773451387547</v>
      </c>
      <c r="I140" s="114">
        <v>2.33</v>
      </c>
      <c r="J140" s="139">
        <f t="shared" si="4"/>
        <v>2.3999</v>
      </c>
      <c r="K140" s="106">
        <v>1.17</v>
      </c>
      <c r="L140" s="109">
        <f t="shared" si="6"/>
        <v>1.2051</v>
      </c>
    </row>
    <row r="141" spans="1:12" ht="25.5">
      <c r="A141" s="38" t="s">
        <v>350</v>
      </c>
      <c r="B141" s="36" t="s">
        <v>351</v>
      </c>
      <c r="C141" s="37" t="s">
        <v>315</v>
      </c>
      <c r="D141" s="133" t="s">
        <v>237</v>
      </c>
      <c r="E141" s="118">
        <v>9.277933978123713</v>
      </c>
      <c r="F141" s="102">
        <f t="shared" si="7"/>
        <v>9.556271997467425</v>
      </c>
      <c r="G141" s="118">
        <v>4.117071889443276</v>
      </c>
      <c r="H141" s="117">
        <f t="shared" si="5"/>
        <v>4.240584046126574</v>
      </c>
      <c r="I141" s="114">
        <v>4.64</v>
      </c>
      <c r="J141" s="139">
        <f t="shared" si="4"/>
        <v>4.7791999999999994</v>
      </c>
      <c r="K141" s="106">
        <v>2.06</v>
      </c>
      <c r="L141" s="109">
        <f t="shared" si="6"/>
        <v>2.1218</v>
      </c>
    </row>
    <row r="142" spans="1:12" ht="15">
      <c r="A142" s="38" t="s">
        <v>352</v>
      </c>
      <c r="B142" s="36" t="s">
        <v>353</v>
      </c>
      <c r="C142" s="37" t="s">
        <v>354</v>
      </c>
      <c r="D142" s="133" t="s">
        <v>237</v>
      </c>
      <c r="E142" s="118">
        <v>12.861267448153036</v>
      </c>
      <c r="F142" s="102">
        <f t="shared" si="7"/>
        <v>13.247105471597628</v>
      </c>
      <c r="G142" s="118">
        <v>8.234143778886551</v>
      </c>
      <c r="H142" s="117">
        <f t="shared" si="5"/>
        <v>8.481168092253148</v>
      </c>
      <c r="I142" s="114">
        <v>6.43</v>
      </c>
      <c r="J142" s="139">
        <f t="shared" si="4"/>
        <v>6.6229</v>
      </c>
      <c r="K142" s="106">
        <v>4.12</v>
      </c>
      <c r="L142" s="109">
        <f t="shared" si="6"/>
        <v>4.2436</v>
      </c>
    </row>
    <row r="143" spans="1:12" ht="15">
      <c r="A143" s="36" t="s">
        <v>355</v>
      </c>
      <c r="B143" s="36" t="s">
        <v>356</v>
      </c>
      <c r="C143" s="37" t="s">
        <v>288</v>
      </c>
      <c r="D143" s="133" t="s">
        <v>237</v>
      </c>
      <c r="E143" s="118">
        <v>5.564756331310675</v>
      </c>
      <c r="F143" s="102">
        <f t="shared" si="7"/>
        <v>5.731699021249995</v>
      </c>
      <c r="G143" s="118">
        <v>3.215316862038259</v>
      </c>
      <c r="H143" s="117">
        <f t="shared" si="5"/>
        <v>3.311776367899407</v>
      </c>
      <c r="I143" s="114">
        <v>2.78</v>
      </c>
      <c r="J143" s="139">
        <f t="shared" si="4"/>
        <v>2.8634</v>
      </c>
      <c r="K143" s="106">
        <v>1.61</v>
      </c>
      <c r="L143" s="109">
        <f t="shared" si="6"/>
        <v>1.6583</v>
      </c>
    </row>
    <row r="144" spans="1:12" ht="15">
      <c r="A144" s="36" t="s">
        <v>357</v>
      </c>
      <c r="B144" s="36" t="s">
        <v>358</v>
      </c>
      <c r="C144" s="37" t="s">
        <v>359</v>
      </c>
      <c r="D144" s="133" t="s">
        <v>237</v>
      </c>
      <c r="E144" s="118">
        <v>5.564756331310675</v>
      </c>
      <c r="F144" s="102">
        <f t="shared" si="7"/>
        <v>5.731699021249995</v>
      </c>
      <c r="G144" s="118">
        <v>3.215316862038259</v>
      </c>
      <c r="H144" s="117">
        <f t="shared" si="5"/>
        <v>3.311776367899407</v>
      </c>
      <c r="I144" s="114">
        <v>2.78</v>
      </c>
      <c r="J144" s="139">
        <f t="shared" si="4"/>
        <v>2.8634</v>
      </c>
      <c r="K144" s="106">
        <v>1.61</v>
      </c>
      <c r="L144" s="109">
        <f t="shared" si="6"/>
        <v>1.6583</v>
      </c>
    </row>
    <row r="145" spans="1:12" ht="15">
      <c r="A145" s="36" t="s">
        <v>360</v>
      </c>
      <c r="B145" s="36" t="s">
        <v>361</v>
      </c>
      <c r="C145" s="37" t="s">
        <v>282</v>
      </c>
      <c r="D145" s="133" t="s">
        <v>237</v>
      </c>
      <c r="E145" s="118">
        <v>6.79865033206758</v>
      </c>
      <c r="F145" s="102">
        <f t="shared" si="7"/>
        <v>7.0026098420296075</v>
      </c>
      <c r="G145" s="118">
        <v>4.663001303905657</v>
      </c>
      <c r="H145" s="117">
        <f t="shared" si="5"/>
        <v>4.802891343022827</v>
      </c>
      <c r="I145" s="114">
        <v>3.4</v>
      </c>
      <c r="J145" s="139">
        <f aca="true" t="shared" si="8" ref="J145:J208">I145*1.03</f>
        <v>3.502</v>
      </c>
      <c r="K145" s="106">
        <v>2.33</v>
      </c>
      <c r="L145" s="109">
        <f t="shared" si="6"/>
        <v>2.3999</v>
      </c>
    </row>
    <row r="146" spans="1:12" ht="15">
      <c r="A146" s="36" t="s">
        <v>362</v>
      </c>
      <c r="B146" s="36"/>
      <c r="C146" s="37" t="s">
        <v>363</v>
      </c>
      <c r="D146" s="133" t="s">
        <v>237</v>
      </c>
      <c r="E146" s="118">
        <v>4.651987284247664</v>
      </c>
      <c r="F146" s="102">
        <f t="shared" si="7"/>
        <v>4.791546902775094</v>
      </c>
      <c r="G146" s="118">
        <v>2.210026837947031</v>
      </c>
      <c r="H146" s="117">
        <f t="shared" si="5"/>
        <v>2.276327643085442</v>
      </c>
      <c r="I146" s="114">
        <v>2.33</v>
      </c>
      <c r="J146" s="139">
        <f t="shared" si="8"/>
        <v>2.3999</v>
      </c>
      <c r="K146" s="106">
        <v>1.11</v>
      </c>
      <c r="L146" s="109">
        <f t="shared" si="6"/>
        <v>1.1433000000000002</v>
      </c>
    </row>
    <row r="147" spans="1:12" ht="25.5">
      <c r="A147" s="38" t="s">
        <v>364</v>
      </c>
      <c r="B147" s="38" t="s">
        <v>365</v>
      </c>
      <c r="C147" s="37" t="s">
        <v>366</v>
      </c>
      <c r="D147" s="133" t="s">
        <v>237</v>
      </c>
      <c r="E147" s="118">
        <v>4.663001303905657</v>
      </c>
      <c r="F147" s="102">
        <f t="shared" si="7"/>
        <v>4.802891343022827</v>
      </c>
      <c r="G147" s="118">
        <v>2.3494394692724163</v>
      </c>
      <c r="H147" s="117">
        <f t="shared" si="5"/>
        <v>2.419922653350589</v>
      </c>
      <c r="I147" s="114">
        <v>2.33</v>
      </c>
      <c r="J147" s="139">
        <f t="shared" si="8"/>
        <v>2.3999</v>
      </c>
      <c r="K147" s="106">
        <v>1.18</v>
      </c>
      <c r="L147" s="109">
        <f t="shared" si="6"/>
        <v>1.2154</v>
      </c>
    </row>
    <row r="148" spans="1:12" ht="25.5">
      <c r="A148" s="40" t="s">
        <v>367</v>
      </c>
      <c r="B148" s="40" t="s">
        <v>368</v>
      </c>
      <c r="C148" s="41" t="s">
        <v>369</v>
      </c>
      <c r="D148" s="133" t="s">
        <v>237</v>
      </c>
      <c r="E148" s="118">
        <v>5.564756331310675</v>
      </c>
      <c r="F148" s="102">
        <f t="shared" si="7"/>
        <v>5.731699021249995</v>
      </c>
      <c r="G148" s="118">
        <v>3.215316862038259</v>
      </c>
      <c r="H148" s="117">
        <f t="shared" si="5"/>
        <v>3.311776367899407</v>
      </c>
      <c r="I148" s="114">
        <v>2.78</v>
      </c>
      <c r="J148" s="139">
        <f t="shared" si="8"/>
        <v>2.8634</v>
      </c>
      <c r="K148" s="106">
        <v>1.61</v>
      </c>
      <c r="L148" s="109">
        <f t="shared" si="6"/>
        <v>1.6583</v>
      </c>
    </row>
    <row r="149" spans="1:12" ht="15">
      <c r="A149" s="40" t="s">
        <v>370</v>
      </c>
      <c r="B149" s="40" t="s">
        <v>371</v>
      </c>
      <c r="C149" s="41" t="s">
        <v>290</v>
      </c>
      <c r="D149" s="133" t="s">
        <v>237</v>
      </c>
      <c r="E149" s="118">
        <v>5.564756331310675</v>
      </c>
      <c r="F149" s="102">
        <f t="shared" si="7"/>
        <v>5.731699021249995</v>
      </c>
      <c r="G149" s="118">
        <v>3.215316862038259</v>
      </c>
      <c r="H149" s="117">
        <f t="shared" si="5"/>
        <v>3.311776367899407</v>
      </c>
      <c r="I149" s="114">
        <v>2.78</v>
      </c>
      <c r="J149" s="139">
        <f t="shared" si="8"/>
        <v>2.8634</v>
      </c>
      <c r="K149" s="106">
        <v>1.61</v>
      </c>
      <c r="L149" s="109">
        <f t="shared" si="6"/>
        <v>1.6583</v>
      </c>
    </row>
    <row r="150" spans="1:12" ht="38.25">
      <c r="A150" s="49" t="s">
        <v>372</v>
      </c>
      <c r="B150" s="40" t="s">
        <v>373</v>
      </c>
      <c r="C150" s="41" t="s">
        <v>374</v>
      </c>
      <c r="D150" s="133" t="s">
        <v>237</v>
      </c>
      <c r="E150" s="118">
        <v>4.663001303905657</v>
      </c>
      <c r="F150" s="102">
        <f t="shared" si="7"/>
        <v>4.802891343022827</v>
      </c>
      <c r="G150" s="118">
        <v>2.3494394692724163</v>
      </c>
      <c r="H150" s="117">
        <f t="shared" si="5"/>
        <v>2.419922653350589</v>
      </c>
      <c r="I150" s="114">
        <v>2.33</v>
      </c>
      <c r="J150" s="139">
        <f t="shared" si="8"/>
        <v>2.3999</v>
      </c>
      <c r="K150" s="106">
        <v>1.18</v>
      </c>
      <c r="L150" s="109">
        <f t="shared" si="6"/>
        <v>1.2154</v>
      </c>
    </row>
    <row r="151" spans="1:12" ht="38.25">
      <c r="A151" s="49" t="s">
        <v>375</v>
      </c>
      <c r="B151" s="40"/>
      <c r="C151" s="41" t="s">
        <v>376</v>
      </c>
      <c r="D151" s="133" t="s">
        <v>237</v>
      </c>
      <c r="E151" s="118">
        <v>4.663001303905657</v>
      </c>
      <c r="F151" s="102">
        <f t="shared" si="7"/>
        <v>4.802891343022827</v>
      </c>
      <c r="G151" s="118">
        <v>2.3494394692724163</v>
      </c>
      <c r="H151" s="117">
        <f t="shared" si="5"/>
        <v>2.419922653350589</v>
      </c>
      <c r="I151" s="114">
        <v>2.33</v>
      </c>
      <c r="J151" s="139">
        <f t="shared" si="8"/>
        <v>2.3999</v>
      </c>
      <c r="K151" s="106">
        <v>1.18</v>
      </c>
      <c r="L151" s="109">
        <f t="shared" si="6"/>
        <v>1.2154</v>
      </c>
    </row>
    <row r="152" spans="1:12" ht="15">
      <c r="A152" s="49" t="s">
        <v>377</v>
      </c>
      <c r="B152" s="40"/>
      <c r="C152" s="41" t="s">
        <v>378</v>
      </c>
      <c r="D152" s="133" t="s">
        <v>237</v>
      </c>
      <c r="E152" s="118">
        <v>4.663001303905657</v>
      </c>
      <c r="F152" s="102">
        <f t="shared" si="7"/>
        <v>4.802891343022827</v>
      </c>
      <c r="G152" s="118">
        <v>2.325993642123832</v>
      </c>
      <c r="H152" s="117">
        <f t="shared" si="5"/>
        <v>2.395773451387547</v>
      </c>
      <c r="I152" s="114">
        <v>2.33</v>
      </c>
      <c r="J152" s="139">
        <f t="shared" si="8"/>
        <v>2.3999</v>
      </c>
      <c r="K152" s="106">
        <v>1.17</v>
      </c>
      <c r="L152" s="109">
        <f t="shared" si="6"/>
        <v>1.2051</v>
      </c>
    </row>
    <row r="153" spans="1:12" ht="27.75" customHeight="1">
      <c r="A153" s="50" t="s">
        <v>379</v>
      </c>
      <c r="B153" s="51" t="s">
        <v>380</v>
      </c>
      <c r="C153" s="44" t="s">
        <v>381</v>
      </c>
      <c r="D153" s="133" t="s">
        <v>237</v>
      </c>
      <c r="E153" s="118">
        <v>4.663001303905657</v>
      </c>
      <c r="F153" s="102">
        <f t="shared" si="7"/>
        <v>4.802891343022827</v>
      </c>
      <c r="G153" s="118">
        <v>2.3494394692724163</v>
      </c>
      <c r="H153" s="117">
        <f t="shared" si="5"/>
        <v>2.419922653350589</v>
      </c>
      <c r="I153" s="114">
        <v>2.33</v>
      </c>
      <c r="J153" s="139">
        <f t="shared" si="8"/>
        <v>2.3999</v>
      </c>
      <c r="K153" s="106">
        <v>1.18</v>
      </c>
      <c r="L153" s="109">
        <f t="shared" si="6"/>
        <v>1.2154</v>
      </c>
    </row>
    <row r="154" spans="1:12" ht="15">
      <c r="A154" s="49" t="s">
        <v>382</v>
      </c>
      <c r="B154" s="40" t="s">
        <v>383</v>
      </c>
      <c r="C154" s="41" t="s">
        <v>296</v>
      </c>
      <c r="D154" s="133" t="s">
        <v>237</v>
      </c>
      <c r="E154" s="118">
        <v>5.564756331310675</v>
      </c>
      <c r="F154" s="102">
        <f t="shared" si="7"/>
        <v>5.731699021249995</v>
      </c>
      <c r="G154" s="118">
        <v>3.215316862038259</v>
      </c>
      <c r="H154" s="117">
        <f t="shared" si="5"/>
        <v>3.311776367899407</v>
      </c>
      <c r="I154" s="114">
        <v>2.78</v>
      </c>
      <c r="J154" s="139">
        <f t="shared" si="8"/>
        <v>2.8634</v>
      </c>
      <c r="K154" s="106">
        <v>1.61</v>
      </c>
      <c r="L154" s="109">
        <f t="shared" si="6"/>
        <v>1.6583</v>
      </c>
    </row>
    <row r="155" spans="1:12" ht="51">
      <c r="A155" s="49" t="s">
        <v>384</v>
      </c>
      <c r="B155" s="40" t="s">
        <v>385</v>
      </c>
      <c r="C155" s="41" t="s">
        <v>386</v>
      </c>
      <c r="D155" s="133" t="s">
        <v>237</v>
      </c>
      <c r="E155" s="118">
        <v>6.786459337019153</v>
      </c>
      <c r="F155" s="102">
        <f t="shared" si="7"/>
        <v>6.990053117129728</v>
      </c>
      <c r="G155" s="118">
        <v>3.3932296685095764</v>
      </c>
      <c r="H155" s="117">
        <f t="shared" si="5"/>
        <v>3.495026558564864</v>
      </c>
      <c r="I155" s="114">
        <v>3.4</v>
      </c>
      <c r="J155" s="139">
        <f t="shared" si="8"/>
        <v>3.502</v>
      </c>
      <c r="K155" s="106">
        <v>1.7</v>
      </c>
      <c r="L155" s="109">
        <f t="shared" si="6"/>
        <v>1.751</v>
      </c>
    </row>
    <row r="156" spans="1:12" ht="15">
      <c r="A156" s="49" t="s">
        <v>387</v>
      </c>
      <c r="B156" s="40"/>
      <c r="C156" s="41" t="s">
        <v>388</v>
      </c>
      <c r="D156" s="133" t="s">
        <v>237</v>
      </c>
      <c r="E156" s="118">
        <v>8.416878075006123</v>
      </c>
      <c r="F156" s="102">
        <f t="shared" si="7"/>
        <v>8.669384417256307</v>
      </c>
      <c r="G156" s="118">
        <v>6.09088443288229</v>
      </c>
      <c r="H156" s="117">
        <f t="shared" si="5"/>
        <v>6.273610965868759</v>
      </c>
      <c r="I156" s="114">
        <v>4.21</v>
      </c>
      <c r="J156" s="139">
        <f t="shared" si="8"/>
        <v>4.3363000000000005</v>
      </c>
      <c r="K156" s="106">
        <v>3.05</v>
      </c>
      <c r="L156" s="109">
        <f t="shared" si="6"/>
        <v>3.1414999999999997</v>
      </c>
    </row>
    <row r="157" spans="1:12" ht="39" customHeight="1">
      <c r="A157" s="38" t="s">
        <v>389</v>
      </c>
      <c r="B157" s="38" t="s">
        <v>390</v>
      </c>
      <c r="C157" s="37" t="s">
        <v>391</v>
      </c>
      <c r="D157" s="133" t="s">
        <v>237</v>
      </c>
      <c r="E157" s="118">
        <v>2.3494394692724163</v>
      </c>
      <c r="F157" s="102">
        <f t="shared" si="7"/>
        <v>2.419922653350589</v>
      </c>
      <c r="G157" s="118">
        <v>1.6255972483387167</v>
      </c>
      <c r="H157" s="117">
        <f t="shared" si="5"/>
        <v>1.6743651657888783</v>
      </c>
      <c r="I157" s="114">
        <v>1.18</v>
      </c>
      <c r="J157" s="139">
        <f t="shared" si="8"/>
        <v>1.2154</v>
      </c>
      <c r="K157" s="106">
        <v>0.82</v>
      </c>
      <c r="L157" s="109">
        <f t="shared" si="6"/>
        <v>0.8446</v>
      </c>
    </row>
    <row r="158" spans="1:12" ht="25.5">
      <c r="A158" s="38" t="s">
        <v>392</v>
      </c>
      <c r="B158" s="38"/>
      <c r="C158" s="37" t="s">
        <v>393</v>
      </c>
      <c r="D158" s="133" t="s">
        <v>237</v>
      </c>
      <c r="E158" s="118">
        <v>4.651987284247664</v>
      </c>
      <c r="F158" s="102">
        <f t="shared" si="7"/>
        <v>4.791546902775094</v>
      </c>
      <c r="G158" s="118">
        <v>2.325993642123832</v>
      </c>
      <c r="H158" s="117">
        <f t="shared" si="5"/>
        <v>2.395773451387547</v>
      </c>
      <c r="I158" s="114">
        <v>2.33</v>
      </c>
      <c r="J158" s="139">
        <f t="shared" si="8"/>
        <v>2.3999</v>
      </c>
      <c r="K158" s="106">
        <v>1.17</v>
      </c>
      <c r="L158" s="109">
        <f t="shared" si="6"/>
        <v>1.2051</v>
      </c>
    </row>
    <row r="159" spans="1:12" ht="15">
      <c r="A159" s="38" t="s">
        <v>394</v>
      </c>
      <c r="B159" s="38"/>
      <c r="C159" s="37" t="s">
        <v>395</v>
      </c>
      <c r="D159" s="133" t="s">
        <v>237</v>
      </c>
      <c r="E159" s="118">
        <v>4.663001303905657</v>
      </c>
      <c r="F159" s="102">
        <f t="shared" si="7"/>
        <v>4.802891343022827</v>
      </c>
      <c r="G159" s="118">
        <v>2.325993642123832</v>
      </c>
      <c r="H159" s="117">
        <f t="shared" si="5"/>
        <v>2.395773451387547</v>
      </c>
      <c r="I159" s="114">
        <v>2.33</v>
      </c>
      <c r="J159" s="139">
        <f t="shared" si="8"/>
        <v>2.3999</v>
      </c>
      <c r="K159" s="106">
        <v>1.17</v>
      </c>
      <c r="L159" s="109">
        <f t="shared" si="6"/>
        <v>1.2051</v>
      </c>
    </row>
    <row r="160" spans="1:12" ht="15">
      <c r="A160" s="38" t="s">
        <v>396</v>
      </c>
      <c r="B160" s="38" t="s">
        <v>390</v>
      </c>
      <c r="C160" s="37" t="s">
        <v>269</v>
      </c>
      <c r="D160" s="133" t="s">
        <v>237</v>
      </c>
      <c r="E160" s="118">
        <v>4.651987284247664</v>
      </c>
      <c r="F160" s="102">
        <f t="shared" si="7"/>
        <v>4.791546902775094</v>
      </c>
      <c r="G160" s="118">
        <v>2.325993642123832</v>
      </c>
      <c r="H160" s="117">
        <f t="shared" si="5"/>
        <v>2.395773451387547</v>
      </c>
      <c r="I160" s="114">
        <v>2.33</v>
      </c>
      <c r="J160" s="139">
        <f t="shared" si="8"/>
        <v>2.3999</v>
      </c>
      <c r="K160" s="106">
        <v>1.17</v>
      </c>
      <c r="L160" s="109">
        <f t="shared" si="6"/>
        <v>1.2051</v>
      </c>
    </row>
    <row r="161" spans="1:12" ht="25.5">
      <c r="A161" s="38" t="s">
        <v>397</v>
      </c>
      <c r="B161" s="38"/>
      <c r="C161" s="37" t="s">
        <v>398</v>
      </c>
      <c r="D161" s="133" t="s">
        <v>237</v>
      </c>
      <c r="E161" s="118">
        <v>14.961849367774356</v>
      </c>
      <c r="F161" s="102">
        <f t="shared" si="7"/>
        <v>15.410704848807587</v>
      </c>
      <c r="G161" s="118">
        <v>8.200373258204491</v>
      </c>
      <c r="H161" s="117">
        <f aca="true" t="shared" si="9" ref="H161:H224">G161*1.03</f>
        <v>8.446384455950627</v>
      </c>
      <c r="I161" s="114">
        <v>7.48</v>
      </c>
      <c r="J161" s="139">
        <f t="shared" si="8"/>
        <v>7.704400000000001</v>
      </c>
      <c r="K161" s="106">
        <v>4.1</v>
      </c>
      <c r="L161" s="109">
        <f aca="true" t="shared" si="10" ref="L161:L224">K161*1.03</f>
        <v>4.223</v>
      </c>
    </row>
    <row r="162" spans="1:12" ht="15">
      <c r="A162" s="38" t="s">
        <v>399</v>
      </c>
      <c r="B162" s="38"/>
      <c r="C162" s="52" t="s">
        <v>400</v>
      </c>
      <c r="D162" s="133"/>
      <c r="E162" s="118"/>
      <c r="F162" s="102">
        <f t="shared" si="7"/>
        <v>0</v>
      </c>
      <c r="G162" s="118"/>
      <c r="H162" s="117">
        <f t="shared" si="9"/>
        <v>0</v>
      </c>
      <c r="I162" s="114"/>
      <c r="J162" s="139">
        <f t="shared" si="8"/>
        <v>0</v>
      </c>
      <c r="K162" s="106"/>
      <c r="L162" s="109">
        <f t="shared" si="10"/>
        <v>0</v>
      </c>
    </row>
    <row r="163" spans="1:12" ht="15">
      <c r="A163" s="38" t="s">
        <v>401</v>
      </c>
      <c r="B163" s="38"/>
      <c r="C163" s="37" t="s">
        <v>395</v>
      </c>
      <c r="D163" s="133" t="s">
        <v>237</v>
      </c>
      <c r="E163" s="118">
        <v>4.663001303905657</v>
      </c>
      <c r="F163" s="102">
        <f t="shared" si="7"/>
        <v>4.802891343022827</v>
      </c>
      <c r="G163" s="118">
        <v>2.325993642123832</v>
      </c>
      <c r="H163" s="117">
        <f t="shared" si="9"/>
        <v>2.395773451387547</v>
      </c>
      <c r="I163" s="114">
        <v>2.33</v>
      </c>
      <c r="J163" s="139">
        <f t="shared" si="8"/>
        <v>2.3999</v>
      </c>
      <c r="K163" s="106">
        <v>1.17</v>
      </c>
      <c r="L163" s="109">
        <f t="shared" si="10"/>
        <v>1.2051</v>
      </c>
    </row>
    <row r="164" spans="1:12" ht="15">
      <c r="A164" s="38" t="s">
        <v>402</v>
      </c>
      <c r="B164" s="38"/>
      <c r="C164" s="37" t="s">
        <v>269</v>
      </c>
      <c r="D164" s="133" t="s">
        <v>237</v>
      </c>
      <c r="E164" s="118">
        <v>4.663001303905657</v>
      </c>
      <c r="F164" s="102">
        <f t="shared" si="7"/>
        <v>4.802891343022827</v>
      </c>
      <c r="G164" s="118">
        <v>2.325993642123832</v>
      </c>
      <c r="H164" s="117">
        <f t="shared" si="9"/>
        <v>2.395773451387547</v>
      </c>
      <c r="I164" s="114">
        <v>2.33</v>
      </c>
      <c r="J164" s="139">
        <f t="shared" si="8"/>
        <v>2.3999</v>
      </c>
      <c r="K164" s="106">
        <v>1.17</v>
      </c>
      <c r="L164" s="109">
        <f t="shared" si="10"/>
        <v>1.2051</v>
      </c>
    </row>
    <row r="165" spans="1:12" ht="15">
      <c r="A165" s="38" t="s">
        <v>403</v>
      </c>
      <c r="B165" s="38"/>
      <c r="C165" s="37" t="s">
        <v>404</v>
      </c>
      <c r="D165" s="133" t="s">
        <v>237</v>
      </c>
      <c r="E165" s="118">
        <v>3.215316862038259</v>
      </c>
      <c r="F165" s="102">
        <f t="shared" si="7"/>
        <v>3.311776367899407</v>
      </c>
      <c r="G165" s="118">
        <v>1.6065450678065198</v>
      </c>
      <c r="H165" s="117">
        <f t="shared" si="9"/>
        <v>1.6547414198407155</v>
      </c>
      <c r="I165" s="114">
        <v>1.61</v>
      </c>
      <c r="J165" s="139">
        <f t="shared" si="8"/>
        <v>1.6583</v>
      </c>
      <c r="K165" s="106">
        <v>0.81</v>
      </c>
      <c r="L165" s="109">
        <f t="shared" si="10"/>
        <v>0.8343</v>
      </c>
    </row>
    <row r="166" spans="1:12" ht="15">
      <c r="A166" s="38" t="s">
        <v>405</v>
      </c>
      <c r="B166" s="38"/>
      <c r="C166" s="37" t="s">
        <v>277</v>
      </c>
      <c r="D166" s="133" t="s">
        <v>237</v>
      </c>
      <c r="E166" s="118">
        <v>4.663001303905657</v>
      </c>
      <c r="F166" s="102">
        <f t="shared" si="7"/>
        <v>4.802891343022827</v>
      </c>
      <c r="G166" s="118">
        <v>2.325993642123832</v>
      </c>
      <c r="H166" s="117">
        <f t="shared" si="9"/>
        <v>2.395773451387547</v>
      </c>
      <c r="I166" s="114">
        <v>2.33</v>
      </c>
      <c r="J166" s="139">
        <f t="shared" si="8"/>
        <v>2.3999</v>
      </c>
      <c r="K166" s="106">
        <v>1.17</v>
      </c>
      <c r="L166" s="109">
        <f t="shared" si="10"/>
        <v>1.2051</v>
      </c>
    </row>
    <row r="167" spans="1:12" ht="25.5">
      <c r="A167" s="38" t="s">
        <v>406</v>
      </c>
      <c r="B167" s="38"/>
      <c r="C167" s="37" t="s">
        <v>393</v>
      </c>
      <c r="D167" s="133" t="s">
        <v>237</v>
      </c>
      <c r="E167" s="118">
        <v>4.663001303905657</v>
      </c>
      <c r="F167" s="102">
        <f t="shared" si="7"/>
        <v>4.802891343022827</v>
      </c>
      <c r="G167" s="118">
        <v>2.325993642123832</v>
      </c>
      <c r="H167" s="117">
        <f t="shared" si="9"/>
        <v>2.395773451387547</v>
      </c>
      <c r="I167" s="114">
        <v>2.33</v>
      </c>
      <c r="J167" s="139">
        <f t="shared" si="8"/>
        <v>2.3999</v>
      </c>
      <c r="K167" s="106">
        <v>1.17</v>
      </c>
      <c r="L167" s="109">
        <f t="shared" si="10"/>
        <v>1.2051</v>
      </c>
    </row>
    <row r="168" spans="1:12" ht="25.5">
      <c r="A168" s="38" t="s">
        <v>407</v>
      </c>
      <c r="B168" s="38"/>
      <c r="C168" s="37" t="s">
        <v>408</v>
      </c>
      <c r="D168" s="133" t="s">
        <v>237</v>
      </c>
      <c r="E168" s="118">
        <v>5.564756331310675</v>
      </c>
      <c r="F168" s="102">
        <f t="shared" si="7"/>
        <v>5.731699021249995</v>
      </c>
      <c r="G168" s="118">
        <v>3.2130901356130397</v>
      </c>
      <c r="H168" s="117">
        <f t="shared" si="9"/>
        <v>3.309482839681431</v>
      </c>
      <c r="I168" s="114">
        <v>2.78</v>
      </c>
      <c r="J168" s="139">
        <f t="shared" si="8"/>
        <v>2.8634</v>
      </c>
      <c r="K168" s="106">
        <v>1.61</v>
      </c>
      <c r="L168" s="109">
        <f t="shared" si="10"/>
        <v>1.6583</v>
      </c>
    </row>
    <row r="169" spans="1:12" ht="15">
      <c r="A169" s="38" t="s">
        <v>409</v>
      </c>
      <c r="B169" s="38"/>
      <c r="C169" s="37" t="s">
        <v>381</v>
      </c>
      <c r="D169" s="133" t="s">
        <v>237</v>
      </c>
      <c r="E169" s="118">
        <v>4.663001303905657</v>
      </c>
      <c r="F169" s="102">
        <f aca="true" t="shared" si="11" ref="F169:F232">E169*1.03</f>
        <v>4.802891343022827</v>
      </c>
      <c r="G169" s="118">
        <v>2.325993642123832</v>
      </c>
      <c r="H169" s="117">
        <f t="shared" si="9"/>
        <v>2.395773451387547</v>
      </c>
      <c r="I169" s="114">
        <v>2.33</v>
      </c>
      <c r="J169" s="139">
        <f t="shared" si="8"/>
        <v>2.3999</v>
      </c>
      <c r="K169" s="106">
        <v>1.17</v>
      </c>
      <c r="L169" s="109">
        <f t="shared" si="10"/>
        <v>1.2051</v>
      </c>
    </row>
    <row r="170" spans="1:12" ht="15">
      <c r="A170" s="53" t="s">
        <v>410</v>
      </c>
      <c r="B170" s="53" t="s">
        <v>411</v>
      </c>
      <c r="C170" s="54" t="s">
        <v>412</v>
      </c>
      <c r="D170" s="133"/>
      <c r="E170" s="118"/>
      <c r="F170" s="102">
        <f t="shared" si="11"/>
        <v>0</v>
      </c>
      <c r="G170" s="118"/>
      <c r="H170" s="117">
        <f t="shared" si="9"/>
        <v>0</v>
      </c>
      <c r="I170" s="114"/>
      <c r="J170" s="139">
        <f t="shared" si="8"/>
        <v>0</v>
      </c>
      <c r="K170" s="106"/>
      <c r="L170" s="109">
        <f t="shared" si="10"/>
        <v>0</v>
      </c>
    </row>
    <row r="171" spans="1:12" ht="25.5">
      <c r="A171" s="50" t="s">
        <v>413</v>
      </c>
      <c r="B171" s="42" t="s">
        <v>401</v>
      </c>
      <c r="C171" s="44" t="s">
        <v>414</v>
      </c>
      <c r="D171" s="133" t="s">
        <v>237</v>
      </c>
      <c r="E171" s="118">
        <v>2.3494394692724163</v>
      </c>
      <c r="F171" s="102">
        <f t="shared" si="11"/>
        <v>2.419922653350589</v>
      </c>
      <c r="G171" s="118">
        <v>1.6255972483387167</v>
      </c>
      <c r="H171" s="117">
        <f t="shared" si="9"/>
        <v>1.6743651657888783</v>
      </c>
      <c r="I171" s="114">
        <v>1.18</v>
      </c>
      <c r="J171" s="139">
        <f t="shared" si="8"/>
        <v>1.2154</v>
      </c>
      <c r="K171" s="106">
        <v>0.82</v>
      </c>
      <c r="L171" s="109">
        <f t="shared" si="10"/>
        <v>0.8446</v>
      </c>
    </row>
    <row r="172" spans="1:12" ht="25.5">
      <c r="A172" s="50" t="s">
        <v>415</v>
      </c>
      <c r="B172" s="42" t="s">
        <v>402</v>
      </c>
      <c r="C172" s="44" t="s">
        <v>416</v>
      </c>
      <c r="D172" s="133" t="s">
        <v>237</v>
      </c>
      <c r="E172" s="118">
        <v>2.3494394692724163</v>
      </c>
      <c r="F172" s="102">
        <f t="shared" si="11"/>
        <v>2.419922653350589</v>
      </c>
      <c r="G172" s="118">
        <v>1.6255972483387167</v>
      </c>
      <c r="H172" s="117">
        <f t="shared" si="9"/>
        <v>1.6743651657888783</v>
      </c>
      <c r="I172" s="114">
        <v>1.18</v>
      </c>
      <c r="J172" s="139">
        <f t="shared" si="8"/>
        <v>1.2154</v>
      </c>
      <c r="K172" s="106">
        <v>0.82</v>
      </c>
      <c r="L172" s="109">
        <f t="shared" si="10"/>
        <v>0.8446</v>
      </c>
    </row>
    <row r="173" spans="1:12" ht="25.5">
      <c r="A173" s="50" t="s">
        <v>417</v>
      </c>
      <c r="B173" s="42" t="s">
        <v>418</v>
      </c>
      <c r="C173" s="44" t="s">
        <v>419</v>
      </c>
      <c r="D173" s="133" t="s">
        <v>237</v>
      </c>
      <c r="E173" s="118">
        <v>2.3494394692724163</v>
      </c>
      <c r="F173" s="102">
        <f t="shared" si="11"/>
        <v>2.419922653350589</v>
      </c>
      <c r="G173" s="118">
        <v>1.6255972483387167</v>
      </c>
      <c r="H173" s="117">
        <f t="shared" si="9"/>
        <v>1.6743651657888783</v>
      </c>
      <c r="I173" s="114">
        <v>1.18</v>
      </c>
      <c r="J173" s="139">
        <f t="shared" si="8"/>
        <v>1.2154</v>
      </c>
      <c r="K173" s="106">
        <v>0.82</v>
      </c>
      <c r="L173" s="109">
        <f t="shared" si="10"/>
        <v>0.8446</v>
      </c>
    </row>
    <row r="174" spans="1:12" ht="27" customHeight="1">
      <c r="A174" s="55" t="s">
        <v>420</v>
      </c>
      <c r="B174" s="56" t="s">
        <v>405</v>
      </c>
      <c r="C174" s="44" t="s">
        <v>421</v>
      </c>
      <c r="D174" s="133" t="s">
        <v>237</v>
      </c>
      <c r="E174" s="118">
        <v>3.939159082971958</v>
      </c>
      <c r="F174" s="102">
        <f t="shared" si="11"/>
        <v>4.057333855461117</v>
      </c>
      <c r="G174" s="118">
        <v>2.3494394692724163</v>
      </c>
      <c r="H174" s="117">
        <f t="shared" si="9"/>
        <v>2.419922653350589</v>
      </c>
      <c r="I174" s="114">
        <v>1.97</v>
      </c>
      <c r="J174" s="139">
        <f t="shared" si="8"/>
        <v>2.0291</v>
      </c>
      <c r="K174" s="106">
        <v>1.18</v>
      </c>
      <c r="L174" s="109">
        <f t="shared" si="10"/>
        <v>1.2154</v>
      </c>
    </row>
    <row r="175" spans="1:12" ht="25.5">
      <c r="A175" s="50" t="s">
        <v>422</v>
      </c>
      <c r="B175" s="42" t="s">
        <v>406</v>
      </c>
      <c r="C175" s="44" t="s">
        <v>423</v>
      </c>
      <c r="D175" s="133" t="s">
        <v>237</v>
      </c>
      <c r="E175" s="118">
        <v>4.663001303905657</v>
      </c>
      <c r="F175" s="102">
        <f t="shared" si="11"/>
        <v>4.802891343022827</v>
      </c>
      <c r="G175" s="118">
        <v>2.3494394692724163</v>
      </c>
      <c r="H175" s="117">
        <f t="shared" si="9"/>
        <v>2.419922653350589</v>
      </c>
      <c r="I175" s="114">
        <v>2.33</v>
      </c>
      <c r="J175" s="139">
        <f t="shared" si="8"/>
        <v>2.3999</v>
      </c>
      <c r="K175" s="106">
        <v>1.18</v>
      </c>
      <c r="L175" s="109">
        <f t="shared" si="10"/>
        <v>1.2154</v>
      </c>
    </row>
    <row r="176" spans="1:12" ht="15">
      <c r="A176" s="57" t="s">
        <v>424</v>
      </c>
      <c r="B176" s="42" t="s">
        <v>407</v>
      </c>
      <c r="C176" s="19" t="s">
        <v>425</v>
      </c>
      <c r="D176" s="133" t="s">
        <v>237</v>
      </c>
      <c r="E176" s="118">
        <v>8.020353337776058</v>
      </c>
      <c r="F176" s="102">
        <f t="shared" si="11"/>
        <v>8.26096393790934</v>
      </c>
      <c r="G176" s="118">
        <v>5.564756331310675</v>
      </c>
      <c r="H176" s="117">
        <f t="shared" si="9"/>
        <v>5.731699021249995</v>
      </c>
      <c r="I176" s="114">
        <v>4.01</v>
      </c>
      <c r="J176" s="139">
        <f t="shared" si="8"/>
        <v>4.1303</v>
      </c>
      <c r="K176" s="106">
        <v>2.78</v>
      </c>
      <c r="L176" s="109">
        <f t="shared" si="10"/>
        <v>2.8634</v>
      </c>
    </row>
    <row r="177" spans="1:12" ht="15">
      <c r="A177" s="49" t="s">
        <v>426</v>
      </c>
      <c r="B177" s="40" t="s">
        <v>409</v>
      </c>
      <c r="C177" s="58" t="s">
        <v>427</v>
      </c>
      <c r="D177" s="133" t="s">
        <v>237</v>
      </c>
      <c r="E177" s="118">
        <v>4.663001303905657</v>
      </c>
      <c r="F177" s="102">
        <f t="shared" si="11"/>
        <v>4.802891343022827</v>
      </c>
      <c r="G177" s="118">
        <v>2.3494394692724163</v>
      </c>
      <c r="H177" s="117">
        <f t="shared" si="9"/>
        <v>2.419922653350589</v>
      </c>
      <c r="I177" s="114">
        <v>2.33</v>
      </c>
      <c r="J177" s="139">
        <f t="shared" si="8"/>
        <v>2.3999</v>
      </c>
      <c r="K177" s="106">
        <v>1.18</v>
      </c>
      <c r="L177" s="109">
        <f t="shared" si="10"/>
        <v>1.2154</v>
      </c>
    </row>
    <row r="178" spans="1:12" ht="15">
      <c r="A178" s="50" t="s">
        <v>428</v>
      </c>
      <c r="B178" s="42" t="s">
        <v>429</v>
      </c>
      <c r="C178" s="44" t="s">
        <v>288</v>
      </c>
      <c r="D178" s="133" t="s">
        <v>237</v>
      </c>
      <c r="E178" s="118">
        <v>5.564756331310675</v>
      </c>
      <c r="F178" s="102">
        <f t="shared" si="11"/>
        <v>5.731699021249995</v>
      </c>
      <c r="G178" s="118">
        <v>3.215316862038259</v>
      </c>
      <c r="H178" s="117">
        <f t="shared" si="9"/>
        <v>3.311776367899407</v>
      </c>
      <c r="I178" s="114">
        <v>2.78</v>
      </c>
      <c r="J178" s="139">
        <f t="shared" si="8"/>
        <v>2.8634</v>
      </c>
      <c r="K178" s="106">
        <v>1.61</v>
      </c>
      <c r="L178" s="109">
        <f t="shared" si="10"/>
        <v>1.6583</v>
      </c>
    </row>
    <row r="179" spans="1:12" ht="15">
      <c r="A179" s="49" t="s">
        <v>430</v>
      </c>
      <c r="B179" s="40" t="s">
        <v>431</v>
      </c>
      <c r="C179" s="58" t="s">
        <v>290</v>
      </c>
      <c r="D179" s="133" t="s">
        <v>237</v>
      </c>
      <c r="E179" s="118">
        <v>5.564756331310675</v>
      </c>
      <c r="F179" s="102">
        <f t="shared" si="11"/>
        <v>5.731699021249995</v>
      </c>
      <c r="G179" s="118">
        <v>3.215316862038259</v>
      </c>
      <c r="H179" s="117">
        <f t="shared" si="9"/>
        <v>3.311776367899407</v>
      </c>
      <c r="I179" s="114">
        <v>2.78</v>
      </c>
      <c r="J179" s="139">
        <f t="shared" si="8"/>
        <v>2.8634</v>
      </c>
      <c r="K179" s="106">
        <v>1.61</v>
      </c>
      <c r="L179" s="109">
        <f t="shared" si="10"/>
        <v>1.6583</v>
      </c>
    </row>
    <row r="180" spans="1:12" ht="15">
      <c r="A180" s="57" t="s">
        <v>432</v>
      </c>
      <c r="B180" s="40" t="s">
        <v>433</v>
      </c>
      <c r="C180" s="41" t="s">
        <v>434</v>
      </c>
      <c r="D180" s="133" t="s">
        <v>237</v>
      </c>
      <c r="E180" s="118">
        <v>3.939159082971958</v>
      </c>
      <c r="F180" s="102">
        <f t="shared" si="11"/>
        <v>4.057333855461117</v>
      </c>
      <c r="G180" s="118">
        <v>3.939159082971958</v>
      </c>
      <c r="H180" s="117">
        <f t="shared" si="9"/>
        <v>4.057333855461117</v>
      </c>
      <c r="I180" s="114">
        <v>1.97</v>
      </c>
      <c r="J180" s="139">
        <f t="shared" si="8"/>
        <v>2.0291</v>
      </c>
      <c r="K180" s="106">
        <v>1.97</v>
      </c>
      <c r="L180" s="109">
        <f t="shared" si="10"/>
        <v>2.0291</v>
      </c>
    </row>
    <row r="181" spans="1:12" ht="15">
      <c r="A181" s="59" t="s">
        <v>435</v>
      </c>
      <c r="B181" s="42" t="s">
        <v>436</v>
      </c>
      <c r="C181" s="44" t="s">
        <v>437</v>
      </c>
      <c r="D181" s="133" t="s">
        <v>237</v>
      </c>
      <c r="E181" s="118">
        <v>3.939159082971958</v>
      </c>
      <c r="F181" s="102">
        <f t="shared" si="11"/>
        <v>4.057333855461117</v>
      </c>
      <c r="G181" s="118">
        <v>2.3494394692724163</v>
      </c>
      <c r="H181" s="117">
        <f t="shared" si="9"/>
        <v>2.419922653350589</v>
      </c>
      <c r="I181" s="114">
        <v>1.97</v>
      </c>
      <c r="J181" s="139">
        <f t="shared" si="8"/>
        <v>2.0291</v>
      </c>
      <c r="K181" s="106">
        <v>1.18</v>
      </c>
      <c r="L181" s="109">
        <f t="shared" si="10"/>
        <v>1.2154</v>
      </c>
    </row>
    <row r="182" spans="1:12" ht="15">
      <c r="A182" s="57" t="s">
        <v>438</v>
      </c>
      <c r="B182" s="40" t="s">
        <v>439</v>
      </c>
      <c r="C182" s="60" t="s">
        <v>293</v>
      </c>
      <c r="D182" s="133" t="s">
        <v>237</v>
      </c>
      <c r="E182" s="140">
        <v>5.564756331310675</v>
      </c>
      <c r="F182" s="102">
        <f t="shared" si="11"/>
        <v>5.731699021249995</v>
      </c>
      <c r="G182" s="140">
        <v>2.3494394692724163</v>
      </c>
      <c r="H182" s="117">
        <f t="shared" si="9"/>
        <v>2.419922653350589</v>
      </c>
      <c r="I182" s="141">
        <v>2.78</v>
      </c>
      <c r="J182" s="139">
        <f t="shared" si="8"/>
        <v>2.8634</v>
      </c>
      <c r="K182" s="110">
        <v>1.18</v>
      </c>
      <c r="L182" s="109">
        <f t="shared" si="10"/>
        <v>1.2154</v>
      </c>
    </row>
    <row r="183" spans="1:12" ht="51">
      <c r="A183" s="57" t="s">
        <v>440</v>
      </c>
      <c r="B183" s="40" t="s">
        <v>441</v>
      </c>
      <c r="C183" s="41" t="s">
        <v>442</v>
      </c>
      <c r="D183" s="133" t="s">
        <v>237</v>
      </c>
      <c r="E183" s="118">
        <v>6.786459337019153</v>
      </c>
      <c r="F183" s="102">
        <f t="shared" si="11"/>
        <v>6.990053117129728</v>
      </c>
      <c r="G183" s="118">
        <v>3.215316862038259</v>
      </c>
      <c r="H183" s="117">
        <f t="shared" si="9"/>
        <v>3.311776367899407</v>
      </c>
      <c r="I183" s="114">
        <v>3.4</v>
      </c>
      <c r="J183" s="139">
        <f t="shared" si="8"/>
        <v>3.502</v>
      </c>
      <c r="K183" s="106">
        <v>1.61</v>
      </c>
      <c r="L183" s="109">
        <f t="shared" si="10"/>
        <v>1.6583</v>
      </c>
    </row>
    <row r="184" spans="1:12" ht="15">
      <c r="A184" s="57" t="s">
        <v>443</v>
      </c>
      <c r="B184" s="40" t="s">
        <v>444</v>
      </c>
      <c r="C184" s="41" t="s">
        <v>445</v>
      </c>
      <c r="D184" s="133" t="s">
        <v>237</v>
      </c>
      <c r="E184" s="118">
        <v>2.6693874475758776</v>
      </c>
      <c r="F184" s="102">
        <f t="shared" si="11"/>
        <v>2.749469071003154</v>
      </c>
      <c r="G184" s="118">
        <v>2.6693874475758776</v>
      </c>
      <c r="H184" s="117">
        <f t="shared" si="9"/>
        <v>2.749469071003154</v>
      </c>
      <c r="I184" s="114">
        <v>1.34</v>
      </c>
      <c r="J184" s="139">
        <f t="shared" si="8"/>
        <v>1.3802</v>
      </c>
      <c r="K184" s="106">
        <v>1.34</v>
      </c>
      <c r="L184" s="109">
        <f t="shared" si="10"/>
        <v>1.3802</v>
      </c>
    </row>
    <row r="185" spans="1:12" ht="15">
      <c r="A185" s="36" t="s">
        <v>446</v>
      </c>
      <c r="B185" s="36" t="s">
        <v>447</v>
      </c>
      <c r="C185" s="37" t="s">
        <v>448</v>
      </c>
      <c r="D185" s="133" t="s">
        <v>237</v>
      </c>
      <c r="E185" s="118">
        <v>7.84244053130474</v>
      </c>
      <c r="F185" s="102">
        <f t="shared" si="11"/>
        <v>8.077713747243882</v>
      </c>
      <c r="G185" s="118">
        <v>5.564756331310675</v>
      </c>
      <c r="H185" s="117">
        <f t="shared" si="9"/>
        <v>5.731699021249995</v>
      </c>
      <c r="I185" s="114">
        <v>3.92</v>
      </c>
      <c r="J185" s="139">
        <f t="shared" si="8"/>
        <v>4.0376</v>
      </c>
      <c r="K185" s="106">
        <v>2.78</v>
      </c>
      <c r="L185" s="109">
        <f t="shared" si="10"/>
        <v>2.8634</v>
      </c>
    </row>
    <row r="186" spans="1:12" ht="25.5">
      <c r="A186" s="61" t="s">
        <v>449</v>
      </c>
      <c r="B186" s="61" t="s">
        <v>450</v>
      </c>
      <c r="C186" s="62" t="s">
        <v>451</v>
      </c>
      <c r="D186" s="136" t="s">
        <v>237</v>
      </c>
      <c r="E186" s="120">
        <v>4.663001303905657</v>
      </c>
      <c r="F186" s="102">
        <f t="shared" si="11"/>
        <v>4.802891343022827</v>
      </c>
      <c r="G186" s="120">
        <v>2.3494394692724163</v>
      </c>
      <c r="H186" s="117">
        <f t="shared" si="9"/>
        <v>2.419922653350589</v>
      </c>
      <c r="I186" s="114">
        <v>2.33</v>
      </c>
      <c r="J186" s="139">
        <f t="shared" si="8"/>
        <v>2.3999</v>
      </c>
      <c r="K186" s="106">
        <v>1.18</v>
      </c>
      <c r="L186" s="109">
        <f t="shared" si="10"/>
        <v>1.2154</v>
      </c>
    </row>
    <row r="187" spans="1:12" ht="15">
      <c r="A187" s="61" t="s">
        <v>461</v>
      </c>
      <c r="B187" s="61" t="s">
        <v>424</v>
      </c>
      <c r="C187" s="62" t="s">
        <v>462</v>
      </c>
      <c r="D187" s="136" t="s">
        <v>237</v>
      </c>
      <c r="E187" s="120">
        <v>6.786459337019153</v>
      </c>
      <c r="F187" s="102">
        <f t="shared" si="11"/>
        <v>6.990053117129728</v>
      </c>
      <c r="G187" s="120">
        <v>3.3932296685095764</v>
      </c>
      <c r="H187" s="117">
        <f t="shared" si="9"/>
        <v>3.495026558564864</v>
      </c>
      <c r="I187" s="114">
        <v>3.4</v>
      </c>
      <c r="J187" s="139">
        <f t="shared" si="8"/>
        <v>3.502</v>
      </c>
      <c r="K187" s="106">
        <v>1.7</v>
      </c>
      <c r="L187" s="109">
        <f t="shared" si="10"/>
        <v>1.751</v>
      </c>
    </row>
    <row r="188" spans="1:12" ht="25.5">
      <c r="A188" s="61" t="s">
        <v>463</v>
      </c>
      <c r="B188" s="61" t="s">
        <v>464</v>
      </c>
      <c r="C188" s="62" t="s">
        <v>465</v>
      </c>
      <c r="D188" s="136" t="s">
        <v>237</v>
      </c>
      <c r="E188" s="120">
        <v>10.001776199057415</v>
      </c>
      <c r="F188" s="102">
        <f t="shared" si="11"/>
        <v>10.301829485029138</v>
      </c>
      <c r="G188" s="120">
        <v>4.982949282209119</v>
      </c>
      <c r="H188" s="117">
        <f t="shared" si="9"/>
        <v>5.132437760675392</v>
      </c>
      <c r="I188" s="114">
        <v>5</v>
      </c>
      <c r="J188" s="139">
        <f t="shared" si="8"/>
        <v>5.15</v>
      </c>
      <c r="K188" s="106">
        <v>2.49</v>
      </c>
      <c r="L188" s="109">
        <f t="shared" si="10"/>
        <v>2.5647</v>
      </c>
    </row>
    <row r="189" spans="1:12" ht="15">
      <c r="A189" s="61" t="s">
        <v>466</v>
      </c>
      <c r="B189" s="61" t="s">
        <v>428</v>
      </c>
      <c r="C189" s="62" t="s">
        <v>467</v>
      </c>
      <c r="D189" s="136" t="s">
        <v>237</v>
      </c>
      <c r="E189" s="120">
        <v>6.786459337019153</v>
      </c>
      <c r="F189" s="102">
        <f t="shared" si="11"/>
        <v>6.990053117129728</v>
      </c>
      <c r="G189" s="120">
        <v>3.3932296685095764</v>
      </c>
      <c r="H189" s="117">
        <f t="shared" si="9"/>
        <v>3.495026558564864</v>
      </c>
      <c r="I189" s="114">
        <v>3.4</v>
      </c>
      <c r="J189" s="139">
        <f t="shared" si="8"/>
        <v>3.502</v>
      </c>
      <c r="K189" s="106">
        <v>1.7</v>
      </c>
      <c r="L189" s="109">
        <f t="shared" si="10"/>
        <v>1.751</v>
      </c>
    </row>
    <row r="190" spans="1:12" ht="15">
      <c r="A190" s="61" t="s">
        <v>468</v>
      </c>
      <c r="B190" s="61" t="s">
        <v>469</v>
      </c>
      <c r="C190" s="62" t="s">
        <v>470</v>
      </c>
      <c r="D190" s="136" t="s">
        <v>237</v>
      </c>
      <c r="E190" s="120">
        <v>6.786459337019153</v>
      </c>
      <c r="F190" s="102">
        <f t="shared" si="11"/>
        <v>6.990053117129728</v>
      </c>
      <c r="G190" s="120">
        <v>3.3932296685095764</v>
      </c>
      <c r="H190" s="117">
        <f t="shared" si="9"/>
        <v>3.495026558564864</v>
      </c>
      <c r="I190" s="114">
        <v>3.4</v>
      </c>
      <c r="J190" s="139">
        <f t="shared" si="8"/>
        <v>3.502</v>
      </c>
      <c r="K190" s="106">
        <v>1.7</v>
      </c>
      <c r="L190" s="109">
        <f t="shared" si="10"/>
        <v>1.751</v>
      </c>
    </row>
    <row r="191" spans="1:12" ht="15">
      <c r="A191" s="61" t="s">
        <v>471</v>
      </c>
      <c r="B191" s="61" t="s">
        <v>472</v>
      </c>
      <c r="C191" s="62" t="s">
        <v>473</v>
      </c>
      <c r="D191" s="136" t="s">
        <v>237</v>
      </c>
      <c r="E191" s="120">
        <v>6.786459337019153</v>
      </c>
      <c r="F191" s="102">
        <f t="shared" si="11"/>
        <v>6.990053117129728</v>
      </c>
      <c r="G191" s="120">
        <v>3.3932296685095764</v>
      </c>
      <c r="H191" s="117">
        <f t="shared" si="9"/>
        <v>3.495026558564864</v>
      </c>
      <c r="I191" s="114">
        <v>3.4</v>
      </c>
      <c r="J191" s="139">
        <f t="shared" si="8"/>
        <v>3.502</v>
      </c>
      <c r="K191" s="106">
        <v>1.7</v>
      </c>
      <c r="L191" s="109">
        <f t="shared" si="10"/>
        <v>1.751</v>
      </c>
    </row>
    <row r="192" spans="1:12" ht="15">
      <c r="A192" s="61" t="s">
        <v>474</v>
      </c>
      <c r="B192" s="61" t="s">
        <v>432</v>
      </c>
      <c r="C192" s="62" t="s">
        <v>239</v>
      </c>
      <c r="D192" s="136" t="s">
        <v>237</v>
      </c>
      <c r="E192" s="120">
        <v>6.786459337019153</v>
      </c>
      <c r="F192" s="102">
        <f t="shared" si="11"/>
        <v>6.990053117129728</v>
      </c>
      <c r="G192" s="120">
        <v>3.3932296685095764</v>
      </c>
      <c r="H192" s="117">
        <f t="shared" si="9"/>
        <v>3.495026558564864</v>
      </c>
      <c r="I192" s="114">
        <v>3.4</v>
      </c>
      <c r="J192" s="139">
        <f t="shared" si="8"/>
        <v>3.502</v>
      </c>
      <c r="K192" s="106">
        <v>1.7</v>
      </c>
      <c r="L192" s="109">
        <f t="shared" si="10"/>
        <v>1.751</v>
      </c>
    </row>
    <row r="193" spans="1:12" ht="15">
      <c r="A193" s="36" t="s">
        <v>475</v>
      </c>
      <c r="B193" s="36"/>
      <c r="C193" s="66" t="s">
        <v>453</v>
      </c>
      <c r="D193" s="133"/>
      <c r="E193" s="118"/>
      <c r="F193" s="102">
        <f t="shared" si="11"/>
        <v>0</v>
      </c>
      <c r="G193" s="118"/>
      <c r="H193" s="117">
        <f t="shared" si="9"/>
        <v>0</v>
      </c>
      <c r="I193" s="114"/>
      <c r="J193" s="139">
        <f t="shared" si="8"/>
        <v>0</v>
      </c>
      <c r="K193" s="106"/>
      <c r="L193" s="109">
        <f t="shared" si="10"/>
        <v>0</v>
      </c>
    </row>
    <row r="194" spans="1:12" ht="15">
      <c r="A194" s="36" t="s">
        <v>476</v>
      </c>
      <c r="B194" s="67" t="s">
        <v>460</v>
      </c>
      <c r="C194" s="37" t="s">
        <v>454</v>
      </c>
      <c r="D194" s="133" t="s">
        <v>233</v>
      </c>
      <c r="E194" s="118">
        <v>2.1715266628010976</v>
      </c>
      <c r="F194" s="102">
        <f t="shared" si="11"/>
        <v>2.2366724626851306</v>
      </c>
      <c r="G194" s="118">
        <v>1.4476844418673984</v>
      </c>
      <c r="H194" s="117">
        <f t="shared" si="9"/>
        <v>1.4911149751234205</v>
      </c>
      <c r="I194" s="114">
        <v>1.09</v>
      </c>
      <c r="J194" s="139">
        <f t="shared" si="8"/>
        <v>1.1227</v>
      </c>
      <c r="K194" s="106">
        <v>0.73</v>
      </c>
      <c r="L194" s="109">
        <f t="shared" si="10"/>
        <v>0.7519</v>
      </c>
    </row>
    <row r="195" spans="1:12" ht="15">
      <c r="A195" s="36" t="s">
        <v>455</v>
      </c>
      <c r="B195" s="67" t="s">
        <v>477</v>
      </c>
      <c r="C195" s="37" t="s">
        <v>456</v>
      </c>
      <c r="D195" s="133" t="s">
        <v>237</v>
      </c>
      <c r="E195" s="118">
        <v>1.4476844418673984</v>
      </c>
      <c r="F195" s="102">
        <f t="shared" si="11"/>
        <v>1.4911149751234205</v>
      </c>
      <c r="G195" s="118">
        <v>1.4476844418673984</v>
      </c>
      <c r="H195" s="117">
        <f t="shared" si="9"/>
        <v>1.4911149751234205</v>
      </c>
      <c r="I195" s="114">
        <v>0.73</v>
      </c>
      <c r="J195" s="139">
        <f t="shared" si="8"/>
        <v>0.7519</v>
      </c>
      <c r="K195" s="106">
        <v>0.73</v>
      </c>
      <c r="L195" s="109">
        <f t="shared" si="10"/>
        <v>0.7519</v>
      </c>
    </row>
    <row r="196" spans="1:12" ht="15">
      <c r="A196" s="38" t="s">
        <v>457</v>
      </c>
      <c r="B196" s="68" t="s">
        <v>452</v>
      </c>
      <c r="C196" s="37" t="s">
        <v>458</v>
      </c>
      <c r="D196" s="133" t="s">
        <v>237</v>
      </c>
      <c r="E196" s="118">
        <v>2.6693874475758776</v>
      </c>
      <c r="F196" s="102">
        <f t="shared" si="11"/>
        <v>2.749469071003154</v>
      </c>
      <c r="G196" s="118">
        <v>0.44148085948805466</v>
      </c>
      <c r="H196" s="117">
        <f t="shared" si="9"/>
        <v>0.4547252852726963</v>
      </c>
      <c r="I196" s="114">
        <v>1.34</v>
      </c>
      <c r="J196" s="139">
        <f t="shared" si="8"/>
        <v>1.3802</v>
      </c>
      <c r="K196" s="106">
        <v>0.22</v>
      </c>
      <c r="L196" s="109">
        <f t="shared" si="10"/>
        <v>0.2266</v>
      </c>
    </row>
    <row r="197" spans="1:12" ht="25.5">
      <c r="A197" s="38" t="s">
        <v>478</v>
      </c>
      <c r="B197" s="68"/>
      <c r="C197" s="37" t="s">
        <v>479</v>
      </c>
      <c r="D197" s="133" t="s">
        <v>237</v>
      </c>
      <c r="E197" s="118">
        <v>0.9017550274050179</v>
      </c>
      <c r="F197" s="102">
        <f t="shared" si="11"/>
        <v>0.9288076782271685</v>
      </c>
      <c r="G197" s="118">
        <v>0.3391754301785019</v>
      </c>
      <c r="H197" s="117">
        <f t="shared" si="9"/>
        <v>0.34935069308385697</v>
      </c>
      <c r="I197" s="114">
        <v>0.45</v>
      </c>
      <c r="J197" s="139">
        <f t="shared" si="8"/>
        <v>0.4635</v>
      </c>
      <c r="K197" s="106">
        <v>0.17</v>
      </c>
      <c r="L197" s="109">
        <f t="shared" si="10"/>
        <v>0.1751</v>
      </c>
    </row>
    <row r="198" spans="1:12" ht="15">
      <c r="A198" s="69">
        <v>2.3</v>
      </c>
      <c r="B198" s="70" t="s">
        <v>480</v>
      </c>
      <c r="C198" s="71" t="s">
        <v>481</v>
      </c>
      <c r="D198" s="133"/>
      <c r="E198" s="118"/>
      <c r="F198" s="102">
        <f t="shared" si="11"/>
        <v>0</v>
      </c>
      <c r="G198" s="118"/>
      <c r="H198" s="117">
        <f t="shared" si="9"/>
        <v>0</v>
      </c>
      <c r="I198" s="114"/>
      <c r="J198" s="139">
        <f t="shared" si="8"/>
        <v>0</v>
      </c>
      <c r="K198" s="106"/>
      <c r="L198" s="109">
        <f t="shared" si="10"/>
        <v>0</v>
      </c>
    </row>
    <row r="199" spans="1:12" ht="15">
      <c r="A199" s="36" t="s">
        <v>459</v>
      </c>
      <c r="B199" s="67" t="s">
        <v>482</v>
      </c>
      <c r="C199" s="37" t="s">
        <v>454</v>
      </c>
      <c r="D199" s="133" t="s">
        <v>237</v>
      </c>
      <c r="E199" s="118">
        <v>2.1715266628010976</v>
      </c>
      <c r="F199" s="102">
        <f t="shared" si="11"/>
        <v>2.2366724626851306</v>
      </c>
      <c r="G199" s="118">
        <v>0.7238422209336992</v>
      </c>
      <c r="H199" s="117">
        <f t="shared" si="9"/>
        <v>0.7455574875617103</v>
      </c>
      <c r="I199" s="114">
        <v>1.09</v>
      </c>
      <c r="J199" s="139">
        <f t="shared" si="8"/>
        <v>1.1227</v>
      </c>
      <c r="K199" s="106">
        <v>0.36</v>
      </c>
      <c r="L199" s="109">
        <f t="shared" si="10"/>
        <v>0.3708</v>
      </c>
    </row>
    <row r="200" spans="1:12" ht="15">
      <c r="A200" s="36" t="s">
        <v>483</v>
      </c>
      <c r="B200" s="67" t="s">
        <v>484</v>
      </c>
      <c r="C200" s="37" t="s">
        <v>456</v>
      </c>
      <c r="D200" s="133" t="s">
        <v>237</v>
      </c>
      <c r="E200" s="118">
        <v>1.4476844418673984</v>
      </c>
      <c r="F200" s="102">
        <f t="shared" si="11"/>
        <v>1.4911149751234205</v>
      </c>
      <c r="G200" s="118">
        <v>0.7238422209336992</v>
      </c>
      <c r="H200" s="117">
        <f t="shared" si="9"/>
        <v>0.7455574875617103</v>
      </c>
      <c r="I200" s="114">
        <v>0.73</v>
      </c>
      <c r="J200" s="139">
        <f t="shared" si="8"/>
        <v>0.7519</v>
      </c>
      <c r="K200" s="106">
        <v>0.36</v>
      </c>
      <c r="L200" s="109">
        <f t="shared" si="10"/>
        <v>0.3708</v>
      </c>
    </row>
    <row r="201" spans="1:12" ht="15">
      <c r="A201" s="36" t="s">
        <v>485</v>
      </c>
      <c r="B201" s="67" t="s">
        <v>486</v>
      </c>
      <c r="C201" s="37" t="s">
        <v>487</v>
      </c>
      <c r="D201" s="133" t="s">
        <v>237</v>
      </c>
      <c r="E201" s="118">
        <v>2.1715266628010976</v>
      </c>
      <c r="F201" s="102">
        <f t="shared" si="11"/>
        <v>2.2366724626851306</v>
      </c>
      <c r="G201" s="118">
        <v>0.44148085948805466</v>
      </c>
      <c r="H201" s="117">
        <f t="shared" si="9"/>
        <v>0.4547252852726963</v>
      </c>
      <c r="I201" s="114">
        <v>1.09</v>
      </c>
      <c r="J201" s="139">
        <f t="shared" si="8"/>
        <v>1.1227</v>
      </c>
      <c r="K201" s="106">
        <v>0.22</v>
      </c>
      <c r="L201" s="109">
        <f t="shared" si="10"/>
        <v>0.2266</v>
      </c>
    </row>
    <row r="202" spans="1:12" ht="25.5">
      <c r="A202" s="36" t="s">
        <v>488</v>
      </c>
      <c r="B202" s="67" t="s">
        <v>489</v>
      </c>
      <c r="C202" s="37" t="s">
        <v>479</v>
      </c>
      <c r="D202" s="133"/>
      <c r="E202" s="118">
        <v>0.7238422209336992</v>
      </c>
      <c r="F202" s="102">
        <f t="shared" si="11"/>
        <v>0.7455574875617103</v>
      </c>
      <c r="G202" s="118">
        <v>0.2823613614456446</v>
      </c>
      <c r="H202" s="117">
        <f t="shared" si="9"/>
        <v>0.29083220228901396</v>
      </c>
      <c r="I202" s="106">
        <v>0.36</v>
      </c>
      <c r="J202" s="139">
        <f t="shared" si="8"/>
        <v>0.3708</v>
      </c>
      <c r="K202" s="106">
        <v>0.14</v>
      </c>
      <c r="L202" s="109">
        <f t="shared" si="10"/>
        <v>0.14420000000000002</v>
      </c>
    </row>
    <row r="203" spans="1:12" ht="38.25">
      <c r="A203" s="73">
        <v>3</v>
      </c>
      <c r="B203" s="74" t="s">
        <v>490</v>
      </c>
      <c r="C203" s="75" t="s">
        <v>491</v>
      </c>
      <c r="D203" s="137"/>
      <c r="E203" s="121"/>
      <c r="F203" s="102"/>
      <c r="G203" s="121"/>
      <c r="H203" s="117">
        <f t="shared" si="9"/>
        <v>0</v>
      </c>
      <c r="I203" s="114"/>
      <c r="J203" s="139">
        <f t="shared" si="8"/>
        <v>0</v>
      </c>
      <c r="K203" s="106"/>
      <c r="L203" s="109">
        <f t="shared" si="10"/>
        <v>0</v>
      </c>
    </row>
    <row r="204" spans="1:12" ht="51">
      <c r="A204" s="73">
        <v>3.1</v>
      </c>
      <c r="B204" s="74" t="s">
        <v>492</v>
      </c>
      <c r="C204" s="75" t="s">
        <v>493</v>
      </c>
      <c r="D204" s="137"/>
      <c r="E204" s="121"/>
      <c r="F204" s="102"/>
      <c r="G204" s="121"/>
      <c r="H204" s="117">
        <f t="shared" si="9"/>
        <v>0</v>
      </c>
      <c r="I204" s="114"/>
      <c r="J204" s="139">
        <f t="shared" si="8"/>
        <v>0</v>
      </c>
      <c r="K204" s="106"/>
      <c r="L204" s="109">
        <f t="shared" si="10"/>
        <v>0</v>
      </c>
    </row>
    <row r="205" spans="1:12" ht="25.5">
      <c r="A205" s="64" t="s">
        <v>494</v>
      </c>
      <c r="B205" s="76" t="s">
        <v>495</v>
      </c>
      <c r="C205" s="65" t="s">
        <v>496</v>
      </c>
      <c r="D205" s="136" t="s">
        <v>237</v>
      </c>
      <c r="E205" s="120">
        <v>10.737809415039537</v>
      </c>
      <c r="F205" s="102">
        <f t="shared" si="11"/>
        <v>11.059943697490723</v>
      </c>
      <c r="G205" s="120">
        <v>5.564756331310675</v>
      </c>
      <c r="H205" s="117">
        <f t="shared" si="9"/>
        <v>5.731699021249995</v>
      </c>
      <c r="I205" s="114">
        <v>5.37</v>
      </c>
      <c r="J205" s="139">
        <f t="shared" si="8"/>
        <v>5.5311</v>
      </c>
      <c r="K205" s="106">
        <v>2.78</v>
      </c>
      <c r="L205" s="109">
        <f t="shared" si="10"/>
        <v>2.8634</v>
      </c>
    </row>
    <row r="206" spans="1:12" ht="25.5">
      <c r="A206" s="64" t="s">
        <v>497</v>
      </c>
      <c r="B206" s="76" t="s">
        <v>498</v>
      </c>
      <c r="C206" s="62" t="s">
        <v>499</v>
      </c>
      <c r="D206" s="136" t="s">
        <v>237</v>
      </c>
      <c r="E206" s="120">
        <v>11.461651635973237</v>
      </c>
      <c r="F206" s="102">
        <f t="shared" si="11"/>
        <v>11.805501185052433</v>
      </c>
      <c r="G206" s="120">
        <v>6.976563138538898</v>
      </c>
      <c r="H206" s="117">
        <f t="shared" si="9"/>
        <v>7.185860032695065</v>
      </c>
      <c r="I206" s="114">
        <v>5.73</v>
      </c>
      <c r="J206" s="139">
        <f t="shared" si="8"/>
        <v>5.9019</v>
      </c>
      <c r="K206" s="106">
        <v>3.49</v>
      </c>
      <c r="L206" s="109">
        <f t="shared" si="10"/>
        <v>3.5947000000000005</v>
      </c>
    </row>
    <row r="207" spans="1:12" ht="25.5">
      <c r="A207" s="64" t="s">
        <v>500</v>
      </c>
      <c r="B207" s="76" t="s">
        <v>501</v>
      </c>
      <c r="C207" s="62" t="s">
        <v>502</v>
      </c>
      <c r="D207" s="136" t="s">
        <v>237</v>
      </c>
      <c r="E207" s="120">
        <v>15.898671503719974</v>
      </c>
      <c r="F207" s="102">
        <f t="shared" si="11"/>
        <v>16.375631648831575</v>
      </c>
      <c r="G207" s="120">
        <v>9.645950586114775</v>
      </c>
      <c r="H207" s="117">
        <f t="shared" si="9"/>
        <v>9.93532910369822</v>
      </c>
      <c r="I207" s="114">
        <v>7.95</v>
      </c>
      <c r="J207" s="139">
        <f t="shared" si="8"/>
        <v>8.188500000000001</v>
      </c>
      <c r="K207" s="106">
        <v>4.83</v>
      </c>
      <c r="L207" s="109">
        <f t="shared" si="10"/>
        <v>4.9749</v>
      </c>
    </row>
    <row r="208" spans="1:12" ht="15">
      <c r="A208" s="64" t="s">
        <v>503</v>
      </c>
      <c r="B208" s="76" t="s">
        <v>504</v>
      </c>
      <c r="C208" s="62" t="s">
        <v>505</v>
      </c>
      <c r="D208" s="136" t="s">
        <v>237</v>
      </c>
      <c r="E208" s="120">
        <v>10.001776199057415</v>
      </c>
      <c r="F208" s="102">
        <f t="shared" si="11"/>
        <v>10.301829485029138</v>
      </c>
      <c r="G208" s="120">
        <v>4.982949282209119</v>
      </c>
      <c r="H208" s="117">
        <f t="shared" si="9"/>
        <v>5.132437760675392</v>
      </c>
      <c r="I208" s="114">
        <v>5</v>
      </c>
      <c r="J208" s="139">
        <f t="shared" si="8"/>
        <v>5.15</v>
      </c>
      <c r="K208" s="106">
        <v>2.49</v>
      </c>
      <c r="L208" s="109">
        <f t="shared" si="10"/>
        <v>2.5647</v>
      </c>
    </row>
    <row r="209" spans="1:12" ht="15">
      <c r="A209" s="61" t="s">
        <v>506</v>
      </c>
      <c r="B209" s="63" t="s">
        <v>507</v>
      </c>
      <c r="C209" s="62" t="s">
        <v>508</v>
      </c>
      <c r="D209" s="136" t="s">
        <v>237</v>
      </c>
      <c r="E209" s="120">
        <v>9.290124973172139</v>
      </c>
      <c r="F209" s="102">
        <f t="shared" si="11"/>
        <v>9.568828722367304</v>
      </c>
      <c r="G209" s="120">
        <v>5.564756331310675</v>
      </c>
      <c r="H209" s="117">
        <f t="shared" si="9"/>
        <v>5.731699021249995</v>
      </c>
      <c r="I209" s="114">
        <v>4.65</v>
      </c>
      <c r="J209" s="139">
        <f aca="true" t="shared" si="12" ref="J209:J272">I209*1.03</f>
        <v>4.7895</v>
      </c>
      <c r="K209" s="106">
        <v>2.78</v>
      </c>
      <c r="L209" s="109">
        <f t="shared" si="10"/>
        <v>2.8634</v>
      </c>
    </row>
    <row r="210" spans="1:12" ht="25.5">
      <c r="A210" s="61" t="s">
        <v>509</v>
      </c>
      <c r="B210" s="63" t="s">
        <v>510</v>
      </c>
      <c r="C210" s="62" t="s">
        <v>511</v>
      </c>
      <c r="D210" s="136" t="s">
        <v>237</v>
      </c>
      <c r="E210" s="120">
        <v>29.209731106960184</v>
      </c>
      <c r="F210" s="102">
        <f t="shared" si="11"/>
        <v>30.08602304016899</v>
      </c>
      <c r="G210" s="120">
        <v>11.639564442444554</v>
      </c>
      <c r="H210" s="117">
        <f t="shared" si="9"/>
        <v>11.988751375717891</v>
      </c>
      <c r="I210" s="114">
        <v>14.61</v>
      </c>
      <c r="J210" s="139">
        <f t="shared" si="12"/>
        <v>15.0483</v>
      </c>
      <c r="K210" s="106">
        <v>5.82</v>
      </c>
      <c r="L210" s="109">
        <f t="shared" si="10"/>
        <v>5.9946</v>
      </c>
    </row>
    <row r="211" spans="1:12" ht="51">
      <c r="A211" s="64" t="s">
        <v>512</v>
      </c>
      <c r="B211" s="63" t="s">
        <v>513</v>
      </c>
      <c r="C211" s="62" t="s">
        <v>514</v>
      </c>
      <c r="D211" s="136" t="s">
        <v>237</v>
      </c>
      <c r="E211" s="120">
        <v>39.25957593570521</v>
      </c>
      <c r="F211" s="102">
        <f t="shared" si="11"/>
        <v>40.437363213776365</v>
      </c>
      <c r="G211" s="120">
        <v>29.257799736647787</v>
      </c>
      <c r="H211" s="117">
        <f t="shared" si="9"/>
        <v>30.13553372874722</v>
      </c>
      <c r="I211" s="114">
        <v>19.63</v>
      </c>
      <c r="J211" s="139">
        <f t="shared" si="12"/>
        <v>20.218899999999998</v>
      </c>
      <c r="K211" s="106">
        <v>14.63</v>
      </c>
      <c r="L211" s="109">
        <f t="shared" si="10"/>
        <v>15.068900000000001</v>
      </c>
    </row>
    <row r="212" spans="1:12" ht="38.25">
      <c r="A212" s="61" t="s">
        <v>515</v>
      </c>
      <c r="B212" s="63" t="s">
        <v>516</v>
      </c>
      <c r="C212" s="62" t="s">
        <v>517</v>
      </c>
      <c r="D212" s="136" t="s">
        <v>237</v>
      </c>
      <c r="E212" s="120">
        <v>37.100240267952536</v>
      </c>
      <c r="F212" s="102">
        <f t="shared" si="11"/>
        <v>38.21324747599111</v>
      </c>
      <c r="G212" s="120">
        <v>19.931797128836475</v>
      </c>
      <c r="H212" s="117">
        <f t="shared" si="9"/>
        <v>20.52975104270157</v>
      </c>
      <c r="I212" s="114">
        <v>18.55</v>
      </c>
      <c r="J212" s="139">
        <f t="shared" si="12"/>
        <v>19.1065</v>
      </c>
      <c r="K212" s="106">
        <v>9.97</v>
      </c>
      <c r="L212" s="109">
        <f t="shared" si="10"/>
        <v>10.269100000000002</v>
      </c>
    </row>
    <row r="213" spans="1:12" ht="38.25">
      <c r="A213" s="61" t="s">
        <v>518</v>
      </c>
      <c r="B213" s="63" t="s">
        <v>519</v>
      </c>
      <c r="C213" s="62" t="s">
        <v>520</v>
      </c>
      <c r="D213" s="136" t="s">
        <v>237</v>
      </c>
      <c r="E213" s="120">
        <v>50.63728130735167</v>
      </c>
      <c r="F213" s="102">
        <f t="shared" si="11"/>
        <v>52.15639974657222</v>
      </c>
      <c r="G213" s="120">
        <v>32.05703136100739</v>
      </c>
      <c r="H213" s="117">
        <f t="shared" si="9"/>
        <v>33.01874230183761</v>
      </c>
      <c r="I213" s="114">
        <v>25.32</v>
      </c>
      <c r="J213" s="139">
        <f t="shared" si="12"/>
        <v>26.0796</v>
      </c>
      <c r="K213" s="106">
        <v>16.03</v>
      </c>
      <c r="L213" s="109">
        <f t="shared" si="10"/>
        <v>16.510900000000003</v>
      </c>
    </row>
    <row r="214" spans="1:12" ht="15">
      <c r="A214" s="61" t="s">
        <v>521</v>
      </c>
      <c r="B214" s="63" t="s">
        <v>522</v>
      </c>
      <c r="C214" s="62" t="s">
        <v>523</v>
      </c>
      <c r="D214" s="136" t="s">
        <v>237</v>
      </c>
      <c r="E214" s="120">
        <v>14.948847846627354</v>
      </c>
      <c r="F214" s="102">
        <f t="shared" si="11"/>
        <v>15.397313282026175</v>
      </c>
      <c r="G214" s="120">
        <v>8.234143778886551</v>
      </c>
      <c r="H214" s="117">
        <f t="shared" si="9"/>
        <v>8.481168092253148</v>
      </c>
      <c r="I214" s="114">
        <v>7.48</v>
      </c>
      <c r="J214" s="139">
        <f t="shared" si="12"/>
        <v>7.704400000000001</v>
      </c>
      <c r="K214" s="106">
        <v>4.12</v>
      </c>
      <c r="L214" s="109">
        <f t="shared" si="10"/>
        <v>4.2436</v>
      </c>
    </row>
    <row r="215" spans="1:12" ht="15">
      <c r="A215" s="61" t="s">
        <v>524</v>
      </c>
      <c r="B215" s="63" t="s">
        <v>525</v>
      </c>
      <c r="C215" s="62" t="s">
        <v>526</v>
      </c>
      <c r="D215" s="136" t="s">
        <v>237</v>
      </c>
      <c r="E215" s="120">
        <v>11.76940861922827</v>
      </c>
      <c r="F215" s="102">
        <f t="shared" si="11"/>
        <v>12.122490877805118</v>
      </c>
      <c r="G215" s="120">
        <v>4.982949282209119</v>
      </c>
      <c r="H215" s="117">
        <f t="shared" si="9"/>
        <v>5.132437760675392</v>
      </c>
      <c r="I215" s="114">
        <v>5.89</v>
      </c>
      <c r="J215" s="139">
        <f t="shared" si="12"/>
        <v>6.0667</v>
      </c>
      <c r="K215" s="106">
        <v>2.49</v>
      </c>
      <c r="L215" s="109">
        <f t="shared" si="10"/>
        <v>2.5647</v>
      </c>
    </row>
    <row r="216" spans="1:12" ht="25.5">
      <c r="A216" s="61" t="s">
        <v>527</v>
      </c>
      <c r="B216" s="63" t="s">
        <v>528</v>
      </c>
      <c r="C216" s="62" t="s">
        <v>529</v>
      </c>
      <c r="D216" s="136" t="s">
        <v>237</v>
      </c>
      <c r="E216" s="120">
        <v>9.645950586114775</v>
      </c>
      <c r="F216" s="102">
        <f t="shared" si="11"/>
        <v>9.93532910369822</v>
      </c>
      <c r="G216" s="120">
        <v>4.840914110376975</v>
      </c>
      <c r="H216" s="117">
        <f t="shared" si="9"/>
        <v>4.986141533688285</v>
      </c>
      <c r="I216" s="114">
        <v>4.83</v>
      </c>
      <c r="J216" s="139">
        <f t="shared" si="12"/>
        <v>4.9749</v>
      </c>
      <c r="K216" s="106">
        <v>2.42</v>
      </c>
      <c r="L216" s="109">
        <f t="shared" si="10"/>
        <v>2.4926</v>
      </c>
    </row>
    <row r="217" spans="1:12" ht="51">
      <c r="A217" s="61" t="s">
        <v>530</v>
      </c>
      <c r="B217" s="63" t="s">
        <v>531</v>
      </c>
      <c r="C217" s="62" t="s">
        <v>532</v>
      </c>
      <c r="D217" s="136" t="s">
        <v>237</v>
      </c>
      <c r="E217" s="142">
        <v>16.396532288494754</v>
      </c>
      <c r="F217" s="102">
        <f t="shared" si="11"/>
        <v>16.8884282571496</v>
      </c>
      <c r="G217" s="142">
        <v>6.430633724076518</v>
      </c>
      <c r="H217" s="117">
        <f t="shared" si="9"/>
        <v>6.623552735798814</v>
      </c>
      <c r="I217" s="143">
        <v>8.2</v>
      </c>
      <c r="J217" s="139">
        <f t="shared" si="12"/>
        <v>8.446</v>
      </c>
      <c r="K217" s="144">
        <v>3.22</v>
      </c>
      <c r="L217" s="109">
        <f t="shared" si="10"/>
        <v>3.3166</v>
      </c>
    </row>
    <row r="218" spans="1:12" ht="25.5">
      <c r="A218" s="61" t="s">
        <v>533</v>
      </c>
      <c r="B218" s="63" t="s">
        <v>534</v>
      </c>
      <c r="C218" s="62" t="s">
        <v>535</v>
      </c>
      <c r="D218" s="136" t="s">
        <v>237</v>
      </c>
      <c r="E218" s="120">
        <v>11.413583006285634</v>
      </c>
      <c r="F218" s="102">
        <f t="shared" si="11"/>
        <v>11.755990496474203</v>
      </c>
      <c r="G218" s="120">
        <v>8.020353337776058</v>
      </c>
      <c r="H218" s="117">
        <f t="shared" si="9"/>
        <v>8.26096393790934</v>
      </c>
      <c r="I218" s="114">
        <v>5.71</v>
      </c>
      <c r="J218" s="139">
        <f t="shared" si="12"/>
        <v>5.8813</v>
      </c>
      <c r="K218" s="106">
        <v>4.01</v>
      </c>
      <c r="L218" s="109">
        <f t="shared" si="10"/>
        <v>4.1303</v>
      </c>
    </row>
    <row r="219" spans="1:12" ht="38.25">
      <c r="A219" s="61" t="s">
        <v>536</v>
      </c>
      <c r="B219" s="63" t="s">
        <v>537</v>
      </c>
      <c r="C219" s="62" t="s">
        <v>538</v>
      </c>
      <c r="D219" s="136" t="s">
        <v>237</v>
      </c>
      <c r="E219" s="120">
        <v>17.524268752058692</v>
      </c>
      <c r="F219" s="102">
        <f t="shared" si="11"/>
        <v>18.049996814620453</v>
      </c>
      <c r="G219" s="120">
        <v>9.645950586114775</v>
      </c>
      <c r="H219" s="117">
        <f t="shared" si="9"/>
        <v>9.93532910369822</v>
      </c>
      <c r="I219" s="114">
        <v>8.76</v>
      </c>
      <c r="J219" s="139">
        <f t="shared" si="12"/>
        <v>9.0228</v>
      </c>
      <c r="K219" s="106">
        <v>4.83</v>
      </c>
      <c r="L219" s="109">
        <f t="shared" si="10"/>
        <v>4.9749</v>
      </c>
    </row>
    <row r="220" spans="1:12" ht="25.5">
      <c r="A220" s="61" t="s">
        <v>539</v>
      </c>
      <c r="B220" s="63" t="s">
        <v>540</v>
      </c>
      <c r="C220" s="62" t="s">
        <v>541</v>
      </c>
      <c r="D220" s="136" t="s">
        <v>237</v>
      </c>
      <c r="E220" s="120">
        <v>6.976563138538898</v>
      </c>
      <c r="F220" s="102">
        <f t="shared" si="11"/>
        <v>7.185860032695065</v>
      </c>
      <c r="G220" s="120">
        <v>3.215316862038259</v>
      </c>
      <c r="H220" s="117">
        <f t="shared" si="9"/>
        <v>3.311776367899407</v>
      </c>
      <c r="I220" s="114">
        <v>3.49</v>
      </c>
      <c r="J220" s="139">
        <f t="shared" si="12"/>
        <v>3.5947000000000005</v>
      </c>
      <c r="K220" s="106">
        <v>1.61</v>
      </c>
      <c r="L220" s="109">
        <f t="shared" si="10"/>
        <v>1.6583</v>
      </c>
    </row>
    <row r="221" spans="1:12" ht="25.5">
      <c r="A221" s="61" t="s">
        <v>542</v>
      </c>
      <c r="B221" s="63" t="s">
        <v>543</v>
      </c>
      <c r="C221" s="62" t="s">
        <v>544</v>
      </c>
      <c r="D221" s="136" t="s">
        <v>237</v>
      </c>
      <c r="E221" s="120">
        <v>6.430633724076518</v>
      </c>
      <c r="F221" s="102">
        <f t="shared" si="11"/>
        <v>6.623552735798814</v>
      </c>
      <c r="G221" s="120">
        <v>3.215316862038259</v>
      </c>
      <c r="H221" s="117">
        <f t="shared" si="9"/>
        <v>3.311776367899407</v>
      </c>
      <c r="I221" s="114">
        <v>3.22</v>
      </c>
      <c r="J221" s="139">
        <f t="shared" si="12"/>
        <v>3.3166</v>
      </c>
      <c r="K221" s="106">
        <v>1.61</v>
      </c>
      <c r="L221" s="109">
        <f t="shared" si="10"/>
        <v>1.6583</v>
      </c>
    </row>
    <row r="222" spans="1:12" ht="25.5">
      <c r="A222" s="61" t="s">
        <v>545</v>
      </c>
      <c r="B222" s="63" t="s">
        <v>546</v>
      </c>
      <c r="C222" s="62" t="s">
        <v>547</v>
      </c>
      <c r="D222" s="136" t="s">
        <v>237</v>
      </c>
      <c r="E222" s="120">
        <v>9.645950586114775</v>
      </c>
      <c r="F222" s="102">
        <f t="shared" si="11"/>
        <v>9.93532910369822</v>
      </c>
      <c r="G222" s="120">
        <v>4.840914110376975</v>
      </c>
      <c r="H222" s="117">
        <f t="shared" si="9"/>
        <v>4.986141533688285</v>
      </c>
      <c r="I222" s="114">
        <v>4.83</v>
      </c>
      <c r="J222" s="139">
        <f t="shared" si="12"/>
        <v>4.9749</v>
      </c>
      <c r="K222" s="106">
        <v>2.42</v>
      </c>
      <c r="L222" s="109">
        <f t="shared" si="10"/>
        <v>2.4926</v>
      </c>
    </row>
    <row r="223" spans="1:12" ht="15">
      <c r="A223" s="36" t="s">
        <v>548</v>
      </c>
      <c r="B223" s="72"/>
      <c r="C223" s="37" t="s">
        <v>549</v>
      </c>
      <c r="D223" s="137"/>
      <c r="E223" s="121"/>
      <c r="F223" s="102">
        <f t="shared" si="11"/>
        <v>0</v>
      </c>
      <c r="G223" s="122"/>
      <c r="H223" s="117">
        <f t="shared" si="9"/>
        <v>0</v>
      </c>
      <c r="I223" s="114"/>
      <c r="J223" s="139">
        <f t="shared" si="12"/>
        <v>0</v>
      </c>
      <c r="K223" s="106"/>
      <c r="L223" s="109">
        <f t="shared" si="10"/>
        <v>0</v>
      </c>
    </row>
    <row r="224" spans="1:12" ht="38.25">
      <c r="A224" s="36" t="s">
        <v>550</v>
      </c>
      <c r="B224" s="72" t="s">
        <v>551</v>
      </c>
      <c r="C224" s="37" t="s">
        <v>552</v>
      </c>
      <c r="D224" s="133" t="s">
        <v>237</v>
      </c>
      <c r="E224" s="118">
        <v>15.044985106002558</v>
      </c>
      <c r="F224" s="102">
        <f t="shared" si="11"/>
        <v>15.496334659182635</v>
      </c>
      <c r="G224" s="118">
        <v>12.731423271369318</v>
      </c>
      <c r="H224" s="117">
        <f t="shared" si="9"/>
        <v>13.113365969510397</v>
      </c>
      <c r="I224" s="114">
        <v>7.52</v>
      </c>
      <c r="J224" s="139">
        <f t="shared" si="12"/>
        <v>7.7456</v>
      </c>
      <c r="K224" s="106">
        <v>6.37</v>
      </c>
      <c r="L224" s="109">
        <f t="shared" si="10"/>
        <v>6.561100000000001</v>
      </c>
    </row>
    <row r="225" spans="1:12" ht="25.5">
      <c r="A225" s="36" t="s">
        <v>553</v>
      </c>
      <c r="B225" s="72" t="s">
        <v>554</v>
      </c>
      <c r="C225" s="37" t="s">
        <v>555</v>
      </c>
      <c r="D225" s="133" t="s">
        <v>237</v>
      </c>
      <c r="E225" s="118">
        <v>6.430633724076518</v>
      </c>
      <c r="F225" s="102">
        <f t="shared" si="11"/>
        <v>6.623552735798814</v>
      </c>
      <c r="G225" s="118">
        <v>4.840914110376975</v>
      </c>
      <c r="H225" s="117">
        <f aca="true" t="shared" si="13" ref="H225:H288">G225*1.03</f>
        <v>4.986141533688285</v>
      </c>
      <c r="I225" s="144">
        <v>3.22</v>
      </c>
      <c r="J225" s="139">
        <f t="shared" si="12"/>
        <v>3.3166</v>
      </c>
      <c r="K225" s="106">
        <v>2.42</v>
      </c>
      <c r="L225" s="109">
        <f aca="true" t="shared" si="14" ref="L225:L288">K225*1.03</f>
        <v>2.4926</v>
      </c>
    </row>
    <row r="226" spans="1:12" ht="25.5">
      <c r="A226" s="36" t="s">
        <v>556</v>
      </c>
      <c r="B226" s="72" t="s">
        <v>557</v>
      </c>
      <c r="C226" s="37" t="s">
        <v>558</v>
      </c>
      <c r="D226" s="133" t="s">
        <v>237</v>
      </c>
      <c r="E226" s="118">
        <v>13.98900391171697</v>
      </c>
      <c r="F226" s="102">
        <f t="shared" si="11"/>
        <v>14.40867402906848</v>
      </c>
      <c r="G226" s="118">
        <v>9.290124973172139</v>
      </c>
      <c r="H226" s="117">
        <f t="shared" si="13"/>
        <v>9.568828722367304</v>
      </c>
      <c r="I226" s="114">
        <v>7</v>
      </c>
      <c r="J226" s="139">
        <f t="shared" si="12"/>
        <v>7.21</v>
      </c>
      <c r="K226" s="106">
        <v>4.65</v>
      </c>
      <c r="L226" s="109">
        <f t="shared" si="14"/>
        <v>4.7895</v>
      </c>
    </row>
    <row r="227" spans="1:12" ht="25.5">
      <c r="A227" s="36" t="s">
        <v>559</v>
      </c>
      <c r="B227" s="72" t="s">
        <v>560</v>
      </c>
      <c r="C227" s="37" t="s">
        <v>561</v>
      </c>
      <c r="D227" s="133" t="s">
        <v>237</v>
      </c>
      <c r="E227" s="118">
        <v>6.07480811113388</v>
      </c>
      <c r="F227" s="102">
        <f t="shared" si="11"/>
        <v>6.257052354467897</v>
      </c>
      <c r="G227" s="118">
        <v>3.073281690206115</v>
      </c>
      <c r="H227" s="117">
        <f t="shared" si="13"/>
        <v>3.165480140912299</v>
      </c>
      <c r="I227" s="114">
        <v>3.04</v>
      </c>
      <c r="J227" s="139">
        <f t="shared" si="12"/>
        <v>3.1312</v>
      </c>
      <c r="K227" s="106">
        <v>1.54</v>
      </c>
      <c r="L227" s="109">
        <f t="shared" si="14"/>
        <v>1.5862</v>
      </c>
    </row>
    <row r="228" spans="1:12" ht="38.25">
      <c r="A228" s="36" t="s">
        <v>562</v>
      </c>
      <c r="B228" s="72" t="s">
        <v>563</v>
      </c>
      <c r="C228" s="37" t="s">
        <v>564</v>
      </c>
      <c r="D228" s="133" t="s">
        <v>237</v>
      </c>
      <c r="E228" s="118">
        <v>7.84244053130474</v>
      </c>
      <c r="F228" s="102">
        <f t="shared" si="11"/>
        <v>8.077713747243882</v>
      </c>
      <c r="G228" s="118">
        <v>5.564756331310675</v>
      </c>
      <c r="H228" s="117">
        <f t="shared" si="13"/>
        <v>5.731699021249995</v>
      </c>
      <c r="I228" s="114">
        <v>3.92</v>
      </c>
      <c r="J228" s="139">
        <f t="shared" si="12"/>
        <v>4.0376</v>
      </c>
      <c r="K228" s="106">
        <v>2.78</v>
      </c>
      <c r="L228" s="109">
        <f t="shared" si="14"/>
        <v>2.8634</v>
      </c>
    </row>
    <row r="229" spans="1:12" ht="25.5">
      <c r="A229" s="36" t="s">
        <v>565</v>
      </c>
      <c r="B229" s="72" t="s">
        <v>566</v>
      </c>
      <c r="C229" s="37" t="s">
        <v>567</v>
      </c>
      <c r="D229" s="133" t="s">
        <v>237</v>
      </c>
      <c r="E229" s="118">
        <v>7.84244053130474</v>
      </c>
      <c r="F229" s="102">
        <f t="shared" si="11"/>
        <v>8.077713747243882</v>
      </c>
      <c r="G229" s="118">
        <v>4.663001303905657</v>
      </c>
      <c r="H229" s="117">
        <f t="shared" si="13"/>
        <v>4.802891343022827</v>
      </c>
      <c r="I229" s="114">
        <v>3.92</v>
      </c>
      <c r="J229" s="139">
        <f t="shared" si="12"/>
        <v>4.0376</v>
      </c>
      <c r="K229" s="114">
        <v>2.33</v>
      </c>
      <c r="L229" s="109">
        <f t="shared" si="14"/>
        <v>2.3999</v>
      </c>
    </row>
    <row r="230" spans="1:12" ht="15">
      <c r="A230" s="36"/>
      <c r="B230" s="77" t="s">
        <v>568</v>
      </c>
      <c r="C230" s="21" t="s">
        <v>569</v>
      </c>
      <c r="D230" s="133" t="s">
        <v>237</v>
      </c>
      <c r="E230" s="118">
        <v>12.185493856906936</v>
      </c>
      <c r="F230" s="102">
        <f t="shared" si="11"/>
        <v>12.551058672614143</v>
      </c>
      <c r="G230" s="118">
        <v>10.595774243207394</v>
      </c>
      <c r="H230" s="117">
        <f t="shared" si="13"/>
        <v>10.913647470503616</v>
      </c>
      <c r="I230" s="114">
        <v>6.1</v>
      </c>
      <c r="J230" s="139">
        <f t="shared" si="12"/>
        <v>6.2829999999999995</v>
      </c>
      <c r="K230" s="106">
        <v>5.3</v>
      </c>
      <c r="L230" s="109">
        <f t="shared" si="14"/>
        <v>5.459</v>
      </c>
    </row>
    <row r="231" spans="1:12" ht="25.5">
      <c r="A231" s="36" t="s">
        <v>570</v>
      </c>
      <c r="B231" s="72" t="s">
        <v>571</v>
      </c>
      <c r="C231" s="37" t="s">
        <v>572</v>
      </c>
      <c r="D231" s="133" t="s">
        <v>237</v>
      </c>
      <c r="E231" s="118">
        <v>12.185493856906936</v>
      </c>
      <c r="F231" s="102">
        <f t="shared" si="11"/>
        <v>12.551058672614143</v>
      </c>
      <c r="G231" s="118">
        <v>10.595774243207394</v>
      </c>
      <c r="H231" s="117">
        <f t="shared" si="13"/>
        <v>10.913647470503616</v>
      </c>
      <c r="I231" s="114">
        <v>6.1</v>
      </c>
      <c r="J231" s="139">
        <f t="shared" si="12"/>
        <v>6.2829999999999995</v>
      </c>
      <c r="K231" s="106">
        <v>5.3</v>
      </c>
      <c r="L231" s="109">
        <f t="shared" si="14"/>
        <v>5.459</v>
      </c>
    </row>
    <row r="232" spans="1:12" ht="25.5">
      <c r="A232" s="36" t="s">
        <v>573</v>
      </c>
      <c r="B232" s="72" t="s">
        <v>574</v>
      </c>
      <c r="C232" s="37" t="s">
        <v>575</v>
      </c>
      <c r="D232" s="133" t="s">
        <v>237</v>
      </c>
      <c r="E232" s="118">
        <v>7.84244053130474</v>
      </c>
      <c r="F232" s="102">
        <f t="shared" si="11"/>
        <v>8.077713747243882</v>
      </c>
      <c r="G232" s="118">
        <v>9.290124973172139</v>
      </c>
      <c r="H232" s="117">
        <f t="shared" si="13"/>
        <v>9.568828722367304</v>
      </c>
      <c r="I232" s="114">
        <v>3.92</v>
      </c>
      <c r="J232" s="139">
        <f t="shared" si="12"/>
        <v>4.0376</v>
      </c>
      <c r="K232" s="106">
        <v>4.65</v>
      </c>
      <c r="L232" s="109">
        <f t="shared" si="14"/>
        <v>4.7895</v>
      </c>
    </row>
    <row r="233" spans="1:12" ht="38.25">
      <c r="A233" s="36" t="s">
        <v>576</v>
      </c>
      <c r="B233" s="72" t="s">
        <v>577</v>
      </c>
      <c r="C233" s="37" t="s">
        <v>578</v>
      </c>
      <c r="D233" s="133" t="s">
        <v>237</v>
      </c>
      <c r="E233" s="118">
        <v>13.98900391171697</v>
      </c>
      <c r="F233" s="102">
        <f aca="true" t="shared" si="15" ref="F233:F296">E233*1.03</f>
        <v>14.40867402906848</v>
      </c>
      <c r="G233" s="118">
        <v>3.215316862038259</v>
      </c>
      <c r="H233" s="117">
        <f t="shared" si="13"/>
        <v>3.311776367899407</v>
      </c>
      <c r="I233" s="114">
        <v>7</v>
      </c>
      <c r="J233" s="139">
        <f t="shared" si="12"/>
        <v>7.21</v>
      </c>
      <c r="K233" s="106">
        <v>1.61</v>
      </c>
      <c r="L233" s="109">
        <f t="shared" si="14"/>
        <v>1.6583</v>
      </c>
    </row>
    <row r="234" spans="1:12" ht="25.5">
      <c r="A234" s="36" t="s">
        <v>579</v>
      </c>
      <c r="B234" s="72" t="s">
        <v>580</v>
      </c>
      <c r="C234" s="37" t="s">
        <v>581</v>
      </c>
      <c r="D234" s="133" t="s">
        <v>237</v>
      </c>
      <c r="E234" s="118">
        <v>5.564756331310675</v>
      </c>
      <c r="F234" s="102">
        <f t="shared" si="15"/>
        <v>5.731699021249995</v>
      </c>
      <c r="G234" s="118">
        <v>2.3494394692724163</v>
      </c>
      <c r="H234" s="117">
        <f t="shared" si="13"/>
        <v>2.419922653350589</v>
      </c>
      <c r="I234" s="114">
        <v>2.78</v>
      </c>
      <c r="J234" s="139">
        <f t="shared" si="12"/>
        <v>2.8634</v>
      </c>
      <c r="K234" s="106">
        <v>1.18</v>
      </c>
      <c r="L234" s="109">
        <f t="shared" si="14"/>
        <v>1.2154</v>
      </c>
    </row>
    <row r="235" spans="1:12" ht="15">
      <c r="A235" s="36" t="s">
        <v>582</v>
      </c>
      <c r="B235" s="72"/>
      <c r="C235" s="37" t="s">
        <v>583</v>
      </c>
      <c r="D235" s="133"/>
      <c r="E235" s="118"/>
      <c r="F235" s="102">
        <f t="shared" si="15"/>
        <v>0</v>
      </c>
      <c r="G235" s="118"/>
      <c r="H235" s="117">
        <f t="shared" si="13"/>
        <v>0</v>
      </c>
      <c r="I235" s="114"/>
      <c r="J235" s="139">
        <f t="shared" si="12"/>
        <v>0</v>
      </c>
      <c r="K235" s="106"/>
      <c r="L235" s="109">
        <f t="shared" si="14"/>
        <v>0</v>
      </c>
    </row>
    <row r="236" spans="1:12" ht="25.5">
      <c r="A236" s="36" t="s">
        <v>584</v>
      </c>
      <c r="B236" s="72" t="s">
        <v>585</v>
      </c>
      <c r="C236" s="37" t="s">
        <v>586</v>
      </c>
      <c r="D236" s="133" t="s">
        <v>237</v>
      </c>
      <c r="E236" s="118">
        <v>4.663001303905657</v>
      </c>
      <c r="F236" s="102">
        <f t="shared" si="15"/>
        <v>4.802891343022827</v>
      </c>
      <c r="G236" s="118">
        <v>2.3494394692724163</v>
      </c>
      <c r="H236" s="117">
        <f t="shared" si="13"/>
        <v>2.419922653350589</v>
      </c>
      <c r="I236" s="114">
        <v>2.33</v>
      </c>
      <c r="J236" s="139">
        <f t="shared" si="12"/>
        <v>2.3999</v>
      </c>
      <c r="K236" s="106">
        <v>1.18</v>
      </c>
      <c r="L236" s="109">
        <f t="shared" si="14"/>
        <v>1.2154</v>
      </c>
    </row>
    <row r="237" spans="1:12" ht="25.5">
      <c r="A237" s="36" t="s">
        <v>587</v>
      </c>
      <c r="B237" s="72" t="s">
        <v>588</v>
      </c>
      <c r="C237" s="37" t="s">
        <v>589</v>
      </c>
      <c r="D237" s="133" t="s">
        <v>237</v>
      </c>
      <c r="E237" s="118">
        <v>15.756636331887831</v>
      </c>
      <c r="F237" s="102">
        <f t="shared" si="15"/>
        <v>16.229335421844468</v>
      </c>
      <c r="G237" s="118">
        <v>11.093635027982174</v>
      </c>
      <c r="H237" s="117">
        <f t="shared" si="13"/>
        <v>11.426444078821639</v>
      </c>
      <c r="I237" s="114">
        <v>7.88</v>
      </c>
      <c r="J237" s="139">
        <f t="shared" si="12"/>
        <v>8.1164</v>
      </c>
      <c r="K237" s="106">
        <v>5.55</v>
      </c>
      <c r="L237" s="109">
        <f t="shared" si="14"/>
        <v>5.7165</v>
      </c>
    </row>
    <row r="238" spans="1:12" ht="15">
      <c r="A238" s="78" t="s">
        <v>590</v>
      </c>
      <c r="B238" s="79" t="s">
        <v>591</v>
      </c>
      <c r="C238" s="80" t="s">
        <v>592</v>
      </c>
      <c r="D238" s="137" t="s">
        <v>237</v>
      </c>
      <c r="E238" s="121">
        <v>4.663001303905657</v>
      </c>
      <c r="F238" s="102">
        <f t="shared" si="15"/>
        <v>4.802891343022827</v>
      </c>
      <c r="G238" s="122">
        <v>6.430633724076518</v>
      </c>
      <c r="H238" s="117">
        <f t="shared" si="13"/>
        <v>6.623552735798814</v>
      </c>
      <c r="I238" s="114">
        <v>2.33</v>
      </c>
      <c r="J238" s="139">
        <f t="shared" si="12"/>
        <v>2.3999</v>
      </c>
      <c r="K238" s="106">
        <v>3.22</v>
      </c>
      <c r="L238" s="109">
        <f t="shared" si="14"/>
        <v>3.3166</v>
      </c>
    </row>
    <row r="239" spans="1:12" ht="15">
      <c r="A239" s="36" t="s">
        <v>593</v>
      </c>
      <c r="B239" s="72"/>
      <c r="C239" s="37" t="s">
        <v>594</v>
      </c>
      <c r="D239" s="137"/>
      <c r="E239" s="121"/>
      <c r="F239" s="102">
        <f t="shared" si="15"/>
        <v>0</v>
      </c>
      <c r="G239" s="122"/>
      <c r="H239" s="117">
        <f t="shared" si="13"/>
        <v>0</v>
      </c>
      <c r="I239" s="114"/>
      <c r="J239" s="139">
        <f t="shared" si="12"/>
        <v>0</v>
      </c>
      <c r="K239" s="106"/>
      <c r="L239" s="109">
        <f t="shared" si="14"/>
        <v>0</v>
      </c>
    </row>
    <row r="240" spans="1:12" ht="38.25">
      <c r="A240" s="36" t="s">
        <v>595</v>
      </c>
      <c r="B240" s="72" t="s">
        <v>596</v>
      </c>
      <c r="C240" s="37" t="s">
        <v>597</v>
      </c>
      <c r="D240" s="133" t="s">
        <v>237</v>
      </c>
      <c r="E240" s="118">
        <v>11.413583006285634</v>
      </c>
      <c r="F240" s="102">
        <f t="shared" si="15"/>
        <v>11.755990496474203</v>
      </c>
      <c r="G240" s="118">
        <v>6.430633724076518</v>
      </c>
      <c r="H240" s="117">
        <f t="shared" si="13"/>
        <v>6.623552735798814</v>
      </c>
      <c r="I240" s="114">
        <v>5.71</v>
      </c>
      <c r="J240" s="139">
        <f t="shared" si="12"/>
        <v>5.8813</v>
      </c>
      <c r="K240" s="106">
        <v>3.22</v>
      </c>
      <c r="L240" s="109">
        <f t="shared" si="14"/>
        <v>3.3166</v>
      </c>
    </row>
    <row r="241" spans="1:12" ht="38.25">
      <c r="A241" s="78" t="s">
        <v>598</v>
      </c>
      <c r="B241" s="79" t="s">
        <v>599</v>
      </c>
      <c r="C241" s="80" t="s">
        <v>600</v>
      </c>
      <c r="D241" s="137" t="s">
        <v>237</v>
      </c>
      <c r="E241" s="121">
        <v>11.413583006285634</v>
      </c>
      <c r="F241" s="102">
        <f t="shared" si="15"/>
        <v>11.755990496474203</v>
      </c>
      <c r="G241" s="122">
        <v>6.430633724076518</v>
      </c>
      <c r="H241" s="117">
        <f t="shared" si="13"/>
        <v>6.623552735798814</v>
      </c>
      <c r="I241" s="114">
        <v>5.71</v>
      </c>
      <c r="J241" s="139">
        <f t="shared" si="12"/>
        <v>5.8813</v>
      </c>
      <c r="K241" s="106">
        <v>3.22</v>
      </c>
      <c r="L241" s="109">
        <f t="shared" si="14"/>
        <v>3.3166</v>
      </c>
    </row>
    <row r="242" spans="1:12" ht="25.5">
      <c r="A242" s="78" t="s">
        <v>601</v>
      </c>
      <c r="B242" s="79" t="s">
        <v>602</v>
      </c>
      <c r="C242" s="80" t="s">
        <v>603</v>
      </c>
      <c r="D242" s="137" t="s">
        <v>237</v>
      </c>
      <c r="E242" s="121">
        <v>11.413583006285634</v>
      </c>
      <c r="F242" s="102">
        <f t="shared" si="15"/>
        <v>11.755990496474203</v>
      </c>
      <c r="G242" s="122">
        <v>3.7971239111398143</v>
      </c>
      <c r="H242" s="117">
        <f t="shared" si="13"/>
        <v>3.9110376284740087</v>
      </c>
      <c r="I242" s="114">
        <v>5.71</v>
      </c>
      <c r="J242" s="139">
        <f t="shared" si="12"/>
        <v>5.8813</v>
      </c>
      <c r="K242" s="106">
        <v>1.9</v>
      </c>
      <c r="L242" s="109">
        <f t="shared" si="14"/>
        <v>1.9569999999999999</v>
      </c>
    </row>
    <row r="243" spans="1:12" ht="25.5">
      <c r="A243" s="78"/>
      <c r="B243" s="81" t="s">
        <v>604</v>
      </c>
      <c r="C243" s="82" t="s">
        <v>605</v>
      </c>
      <c r="D243" s="137" t="s">
        <v>237</v>
      </c>
      <c r="E243" s="121">
        <v>18.616127580983456</v>
      </c>
      <c r="F243" s="102">
        <f t="shared" si="15"/>
        <v>19.17461140841296</v>
      </c>
      <c r="G243" s="122">
        <v>3.7971239111398143</v>
      </c>
      <c r="H243" s="117">
        <f t="shared" si="13"/>
        <v>3.9110376284740087</v>
      </c>
      <c r="I243" s="114">
        <v>9.31</v>
      </c>
      <c r="J243" s="139">
        <f t="shared" si="12"/>
        <v>9.589300000000001</v>
      </c>
      <c r="K243" s="106">
        <v>1.9</v>
      </c>
      <c r="L243" s="109">
        <f t="shared" si="14"/>
        <v>1.9569999999999999</v>
      </c>
    </row>
    <row r="244" spans="1:12" ht="15">
      <c r="A244" s="36" t="s">
        <v>606</v>
      </c>
      <c r="B244" s="72" t="s">
        <v>607</v>
      </c>
      <c r="C244" s="37" t="s">
        <v>608</v>
      </c>
      <c r="D244" s="133" t="s">
        <v>237</v>
      </c>
      <c r="E244" s="118">
        <v>18.616127580983456</v>
      </c>
      <c r="F244" s="102">
        <f t="shared" si="15"/>
        <v>19.17461140841296</v>
      </c>
      <c r="G244" s="118">
        <v>3.7971239111398143</v>
      </c>
      <c r="H244" s="117">
        <f t="shared" si="13"/>
        <v>3.9110376284740087</v>
      </c>
      <c r="I244" s="114">
        <v>9.31</v>
      </c>
      <c r="J244" s="139">
        <f t="shared" si="12"/>
        <v>9.589300000000001</v>
      </c>
      <c r="K244" s="106">
        <v>1.9</v>
      </c>
      <c r="L244" s="109">
        <f t="shared" si="14"/>
        <v>1.9569999999999999</v>
      </c>
    </row>
    <row r="245" spans="1:12" ht="25.5">
      <c r="A245" s="36" t="s">
        <v>609</v>
      </c>
      <c r="B245" s="72" t="s">
        <v>610</v>
      </c>
      <c r="C245" s="37" t="s">
        <v>611</v>
      </c>
      <c r="D245" s="133" t="s">
        <v>237</v>
      </c>
      <c r="E245" s="118">
        <v>17.168443139116054</v>
      </c>
      <c r="F245" s="102">
        <f t="shared" si="15"/>
        <v>17.683496433289537</v>
      </c>
      <c r="G245" s="118">
        <v>3.7971239111398143</v>
      </c>
      <c r="H245" s="117">
        <f t="shared" si="13"/>
        <v>3.9110376284740087</v>
      </c>
      <c r="I245" s="114">
        <v>8.59</v>
      </c>
      <c r="J245" s="139">
        <f t="shared" si="12"/>
        <v>8.8477</v>
      </c>
      <c r="K245" s="106">
        <v>1.9</v>
      </c>
      <c r="L245" s="109">
        <f t="shared" si="14"/>
        <v>1.9569999999999999</v>
      </c>
    </row>
    <row r="246" spans="1:12" ht="38.25">
      <c r="A246" s="36" t="s">
        <v>612</v>
      </c>
      <c r="B246" s="72" t="s">
        <v>613</v>
      </c>
      <c r="C246" s="37" t="s">
        <v>614</v>
      </c>
      <c r="D246" s="133" t="s">
        <v>237</v>
      </c>
      <c r="E246" s="118">
        <v>13.98900391171697</v>
      </c>
      <c r="F246" s="102">
        <f t="shared" si="15"/>
        <v>14.40867402906848</v>
      </c>
      <c r="G246" s="118">
        <v>3.7971239111398143</v>
      </c>
      <c r="H246" s="117">
        <f t="shared" si="13"/>
        <v>3.9110376284740087</v>
      </c>
      <c r="I246" s="114">
        <v>7</v>
      </c>
      <c r="J246" s="139">
        <f t="shared" si="12"/>
        <v>7.21</v>
      </c>
      <c r="K246" s="106">
        <v>1.9</v>
      </c>
      <c r="L246" s="109">
        <f t="shared" si="14"/>
        <v>1.9569999999999999</v>
      </c>
    </row>
    <row r="247" spans="1:12" ht="38.25">
      <c r="A247" s="36" t="s">
        <v>615</v>
      </c>
      <c r="B247" s="72" t="s">
        <v>616</v>
      </c>
      <c r="C247" s="37" t="s">
        <v>617</v>
      </c>
      <c r="D247" s="133" t="s">
        <v>237</v>
      </c>
      <c r="E247" s="118">
        <v>13.98900391171697</v>
      </c>
      <c r="F247" s="102">
        <f t="shared" si="15"/>
        <v>14.40867402906848</v>
      </c>
      <c r="G247" s="118">
        <v>3.7971239111398143</v>
      </c>
      <c r="H247" s="117">
        <f t="shared" si="13"/>
        <v>3.9110376284740087</v>
      </c>
      <c r="I247" s="114">
        <v>7</v>
      </c>
      <c r="J247" s="139">
        <f t="shared" si="12"/>
        <v>7.21</v>
      </c>
      <c r="K247" s="106">
        <v>1.9</v>
      </c>
      <c r="L247" s="109">
        <f t="shared" si="14"/>
        <v>1.9569999999999999</v>
      </c>
    </row>
    <row r="248" spans="1:12" ht="38.25">
      <c r="A248" s="61" t="s">
        <v>618</v>
      </c>
      <c r="B248" s="63" t="s">
        <v>619</v>
      </c>
      <c r="C248" s="62" t="s">
        <v>620</v>
      </c>
      <c r="D248" s="136" t="s">
        <v>237</v>
      </c>
      <c r="E248" s="120">
        <v>14.308951890020433</v>
      </c>
      <c r="F248" s="102">
        <f t="shared" si="15"/>
        <v>14.738220446721046</v>
      </c>
      <c r="G248" s="120">
        <v>9.290124973172139</v>
      </c>
      <c r="H248" s="117">
        <f t="shared" si="13"/>
        <v>9.568828722367304</v>
      </c>
      <c r="I248" s="114">
        <v>7.16</v>
      </c>
      <c r="J248" s="139">
        <f t="shared" si="12"/>
        <v>7.3748000000000005</v>
      </c>
      <c r="K248" s="106">
        <v>4.65</v>
      </c>
      <c r="L248" s="109">
        <f t="shared" si="14"/>
        <v>4.7895</v>
      </c>
    </row>
    <row r="249" spans="1:12" ht="38.25">
      <c r="A249" s="78" t="s">
        <v>621</v>
      </c>
      <c r="B249" s="79" t="s">
        <v>622</v>
      </c>
      <c r="C249" s="83" t="s">
        <v>623</v>
      </c>
      <c r="D249" s="137" t="s">
        <v>237</v>
      </c>
      <c r="E249" s="121">
        <v>14.308951890020433</v>
      </c>
      <c r="F249" s="102">
        <f t="shared" si="15"/>
        <v>14.738220446721046</v>
      </c>
      <c r="G249" s="122">
        <v>5.564756331310675</v>
      </c>
      <c r="H249" s="117">
        <f t="shared" si="13"/>
        <v>5.731699021249995</v>
      </c>
      <c r="I249" s="114">
        <v>7.16</v>
      </c>
      <c r="J249" s="139">
        <f t="shared" si="12"/>
        <v>7.3748000000000005</v>
      </c>
      <c r="K249" s="106">
        <v>2.78</v>
      </c>
      <c r="L249" s="109">
        <f t="shared" si="14"/>
        <v>2.8634</v>
      </c>
    </row>
    <row r="250" spans="1:12" ht="25.5">
      <c r="A250" s="36" t="s">
        <v>624</v>
      </c>
      <c r="B250" s="72" t="s">
        <v>625</v>
      </c>
      <c r="C250" s="37" t="s">
        <v>626</v>
      </c>
      <c r="D250" s="133" t="s">
        <v>237</v>
      </c>
      <c r="E250" s="118">
        <v>8.874039735493476</v>
      </c>
      <c r="F250" s="102">
        <f t="shared" si="15"/>
        <v>9.14026092755828</v>
      </c>
      <c r="G250" s="118">
        <v>4.437019867746738</v>
      </c>
      <c r="H250" s="117">
        <f t="shared" si="13"/>
        <v>4.57013046377914</v>
      </c>
      <c r="I250" s="114">
        <v>4.44</v>
      </c>
      <c r="J250" s="139">
        <f t="shared" si="12"/>
        <v>4.573200000000001</v>
      </c>
      <c r="K250" s="106">
        <v>2.22</v>
      </c>
      <c r="L250" s="109">
        <f t="shared" si="14"/>
        <v>2.2866000000000004</v>
      </c>
    </row>
    <row r="251" spans="1:12" ht="15">
      <c r="A251" s="36" t="s">
        <v>627</v>
      </c>
      <c r="B251" s="72" t="s">
        <v>628</v>
      </c>
      <c r="C251" s="37" t="s">
        <v>629</v>
      </c>
      <c r="D251" s="133" t="s">
        <v>237</v>
      </c>
      <c r="E251" s="118">
        <v>10.737809415039537</v>
      </c>
      <c r="F251" s="102">
        <f t="shared" si="15"/>
        <v>11.059943697490723</v>
      </c>
      <c r="G251" s="118">
        <v>5.564756331310675</v>
      </c>
      <c r="H251" s="117">
        <f t="shared" si="13"/>
        <v>5.731699021249995</v>
      </c>
      <c r="I251" s="114">
        <v>5.37</v>
      </c>
      <c r="J251" s="139">
        <f t="shared" si="12"/>
        <v>5.5311</v>
      </c>
      <c r="K251" s="106">
        <v>2.78</v>
      </c>
      <c r="L251" s="109">
        <f t="shared" si="14"/>
        <v>2.8634</v>
      </c>
    </row>
    <row r="252" spans="1:12" ht="25.5">
      <c r="A252" s="36" t="s">
        <v>630</v>
      </c>
      <c r="B252" s="72" t="s">
        <v>631</v>
      </c>
      <c r="C252" s="37" t="s">
        <v>632</v>
      </c>
      <c r="D252" s="133" t="s">
        <v>237</v>
      </c>
      <c r="E252" s="118">
        <v>11.413583006285634</v>
      </c>
      <c r="F252" s="102">
        <f t="shared" si="15"/>
        <v>11.755990496474203</v>
      </c>
      <c r="G252" s="118">
        <v>6.430633724076518</v>
      </c>
      <c r="H252" s="117">
        <f t="shared" si="13"/>
        <v>6.623552735798814</v>
      </c>
      <c r="I252" s="114">
        <v>5.71</v>
      </c>
      <c r="J252" s="139">
        <f t="shared" si="12"/>
        <v>5.8813</v>
      </c>
      <c r="K252" s="106">
        <v>3.22</v>
      </c>
      <c r="L252" s="109">
        <f t="shared" si="14"/>
        <v>3.3166</v>
      </c>
    </row>
    <row r="253" spans="1:12" ht="25.5">
      <c r="A253" s="36" t="s">
        <v>633</v>
      </c>
      <c r="B253" s="72" t="s">
        <v>634</v>
      </c>
      <c r="C253" s="37" t="s">
        <v>635</v>
      </c>
      <c r="D253" s="133" t="s">
        <v>237</v>
      </c>
      <c r="E253" s="118">
        <v>12.861267448153036</v>
      </c>
      <c r="F253" s="102">
        <f t="shared" si="15"/>
        <v>13.247105471597628</v>
      </c>
      <c r="G253" s="118">
        <v>6.430633724076518</v>
      </c>
      <c r="H253" s="117">
        <f t="shared" si="13"/>
        <v>6.623552735798814</v>
      </c>
      <c r="I253" s="114">
        <v>6.43</v>
      </c>
      <c r="J253" s="139">
        <f t="shared" si="12"/>
        <v>6.6229</v>
      </c>
      <c r="K253" s="106">
        <v>3.22</v>
      </c>
      <c r="L253" s="109">
        <f t="shared" si="14"/>
        <v>3.3166</v>
      </c>
    </row>
    <row r="254" spans="1:12" ht="15">
      <c r="A254" s="36" t="s">
        <v>636</v>
      </c>
      <c r="B254" s="72" t="s">
        <v>637</v>
      </c>
      <c r="C254" s="37" t="s">
        <v>638</v>
      </c>
      <c r="D254" s="133" t="s">
        <v>237</v>
      </c>
      <c r="E254" s="118">
        <v>3.215316862038259</v>
      </c>
      <c r="F254" s="102">
        <f t="shared" si="15"/>
        <v>3.311776367899407</v>
      </c>
      <c r="G254" s="118">
        <v>2.593780070414112</v>
      </c>
      <c r="H254" s="117">
        <f t="shared" si="13"/>
        <v>2.6715934725265353</v>
      </c>
      <c r="I254" s="114">
        <v>1.61</v>
      </c>
      <c r="J254" s="139">
        <f t="shared" si="12"/>
        <v>1.6583</v>
      </c>
      <c r="K254" s="106">
        <v>1.3</v>
      </c>
      <c r="L254" s="109">
        <f t="shared" si="14"/>
        <v>1.3390000000000002</v>
      </c>
    </row>
    <row r="255" spans="1:12" ht="25.5">
      <c r="A255" s="36" t="s">
        <v>639</v>
      </c>
      <c r="B255" s="72" t="s">
        <v>640</v>
      </c>
      <c r="C255" s="37" t="s">
        <v>641</v>
      </c>
      <c r="D255" s="133" t="s">
        <v>237</v>
      </c>
      <c r="E255" s="118">
        <v>9.33819360285974</v>
      </c>
      <c r="F255" s="102">
        <f t="shared" si="15"/>
        <v>9.618339410945532</v>
      </c>
      <c r="G255" s="118">
        <v>7.926386795631515</v>
      </c>
      <c r="H255" s="117">
        <f t="shared" si="13"/>
        <v>8.16417839950046</v>
      </c>
      <c r="I255" s="114">
        <v>4.67</v>
      </c>
      <c r="J255" s="139">
        <f t="shared" si="12"/>
        <v>4.8101</v>
      </c>
      <c r="K255" s="106">
        <v>3.97</v>
      </c>
      <c r="L255" s="109">
        <f t="shared" si="14"/>
        <v>4.0891</v>
      </c>
    </row>
    <row r="256" spans="1:12" ht="38.25">
      <c r="A256" s="36" t="s">
        <v>642</v>
      </c>
      <c r="B256" s="72" t="s">
        <v>643</v>
      </c>
      <c r="C256" s="37" t="s">
        <v>644</v>
      </c>
      <c r="D256" s="133" t="s">
        <v>237</v>
      </c>
      <c r="E256" s="118">
        <v>2.895368883734797</v>
      </c>
      <c r="F256" s="102">
        <f t="shared" si="15"/>
        <v>2.982229950246841</v>
      </c>
      <c r="G256" s="118">
        <v>1.4476844418673984</v>
      </c>
      <c r="H256" s="117">
        <f t="shared" si="13"/>
        <v>1.4911149751234205</v>
      </c>
      <c r="I256" s="114">
        <v>1.45</v>
      </c>
      <c r="J256" s="139">
        <f t="shared" si="12"/>
        <v>1.4935</v>
      </c>
      <c r="K256" s="106">
        <v>0.73</v>
      </c>
      <c r="L256" s="109">
        <f t="shared" si="14"/>
        <v>0.7519</v>
      </c>
    </row>
    <row r="257" spans="1:12" ht="25.5">
      <c r="A257" s="61" t="s">
        <v>645</v>
      </c>
      <c r="B257" s="63" t="s">
        <v>646</v>
      </c>
      <c r="C257" s="62" t="s">
        <v>647</v>
      </c>
      <c r="D257" s="136" t="s">
        <v>237</v>
      </c>
      <c r="E257" s="120">
        <v>8.234143778886551</v>
      </c>
      <c r="F257" s="102">
        <f t="shared" si="15"/>
        <v>8.481168092253148</v>
      </c>
      <c r="G257" s="120">
        <v>3.215316862038259</v>
      </c>
      <c r="H257" s="117">
        <f t="shared" si="13"/>
        <v>3.311776367899407</v>
      </c>
      <c r="I257" s="114">
        <v>4.12</v>
      </c>
      <c r="J257" s="139">
        <f t="shared" si="12"/>
        <v>4.2436</v>
      </c>
      <c r="K257" s="114">
        <v>1.61</v>
      </c>
      <c r="L257" s="109">
        <f t="shared" si="14"/>
        <v>1.6583</v>
      </c>
    </row>
    <row r="258" spans="1:12" ht="15">
      <c r="A258" s="61" t="s">
        <v>648</v>
      </c>
      <c r="B258" s="63" t="s">
        <v>649</v>
      </c>
      <c r="C258" s="62" t="s">
        <v>650</v>
      </c>
      <c r="D258" s="136" t="s">
        <v>237</v>
      </c>
      <c r="E258" s="120">
        <v>6.07480811113388</v>
      </c>
      <c r="F258" s="102">
        <f t="shared" si="15"/>
        <v>6.257052354467897</v>
      </c>
      <c r="G258" s="120">
        <v>3.7971239111398143</v>
      </c>
      <c r="H258" s="117">
        <f t="shared" si="13"/>
        <v>3.9110376284740087</v>
      </c>
      <c r="I258" s="114">
        <v>3.04</v>
      </c>
      <c r="J258" s="139">
        <f t="shared" si="12"/>
        <v>3.1312</v>
      </c>
      <c r="K258" s="106">
        <v>1.9</v>
      </c>
      <c r="L258" s="109">
        <f t="shared" si="14"/>
        <v>1.9569999999999999</v>
      </c>
    </row>
    <row r="259" spans="1:12" ht="25.5">
      <c r="A259" s="36" t="s">
        <v>651</v>
      </c>
      <c r="B259" s="72" t="s">
        <v>652</v>
      </c>
      <c r="C259" s="37" t="s">
        <v>653</v>
      </c>
      <c r="D259" s="133" t="s">
        <v>237</v>
      </c>
      <c r="E259" s="118">
        <v>11.959512420748018</v>
      </c>
      <c r="F259" s="102">
        <f t="shared" si="15"/>
        <v>12.318297793370458</v>
      </c>
      <c r="G259" s="118">
        <v>9.645950586114775</v>
      </c>
      <c r="H259" s="117">
        <f t="shared" si="13"/>
        <v>9.93532910369822</v>
      </c>
      <c r="I259" s="114">
        <v>5.98</v>
      </c>
      <c r="J259" s="139">
        <f t="shared" si="12"/>
        <v>6.159400000000001</v>
      </c>
      <c r="K259" s="106">
        <v>4.83</v>
      </c>
      <c r="L259" s="109">
        <f t="shared" si="14"/>
        <v>4.9749</v>
      </c>
    </row>
    <row r="260" spans="1:12" ht="25.5">
      <c r="A260" s="61" t="s">
        <v>654</v>
      </c>
      <c r="B260" s="63" t="s">
        <v>655</v>
      </c>
      <c r="C260" s="62" t="s">
        <v>656</v>
      </c>
      <c r="D260" s="136" t="s">
        <v>237</v>
      </c>
      <c r="E260" s="120">
        <v>8.650229016565214</v>
      </c>
      <c r="F260" s="102">
        <f t="shared" si="15"/>
        <v>8.90973588706217</v>
      </c>
      <c r="G260" s="120">
        <v>7.202544574697816</v>
      </c>
      <c r="H260" s="117">
        <f t="shared" si="13"/>
        <v>7.418620911938751</v>
      </c>
      <c r="I260" s="114">
        <v>4.33</v>
      </c>
      <c r="J260" s="139">
        <f t="shared" si="12"/>
        <v>4.4599</v>
      </c>
      <c r="K260" s="106">
        <v>3.6</v>
      </c>
      <c r="L260" s="109">
        <f t="shared" si="14"/>
        <v>3.708</v>
      </c>
    </row>
    <row r="261" spans="1:12" ht="38.25">
      <c r="A261" s="61" t="s">
        <v>657</v>
      </c>
      <c r="B261" s="63" t="s">
        <v>658</v>
      </c>
      <c r="C261" s="62" t="s">
        <v>659</v>
      </c>
      <c r="D261" s="136" t="s">
        <v>237</v>
      </c>
      <c r="E261" s="120">
        <v>3.5833334700293205</v>
      </c>
      <c r="F261" s="102">
        <f t="shared" si="15"/>
        <v>3.6908334741302</v>
      </c>
      <c r="G261" s="120">
        <v>2.895368883734797</v>
      </c>
      <c r="H261" s="117">
        <f t="shared" si="13"/>
        <v>2.982229950246841</v>
      </c>
      <c r="I261" s="114">
        <v>1.79</v>
      </c>
      <c r="J261" s="139">
        <f t="shared" si="12"/>
        <v>1.8437000000000001</v>
      </c>
      <c r="K261" s="106">
        <v>1.45</v>
      </c>
      <c r="L261" s="109">
        <f t="shared" si="14"/>
        <v>1.4935</v>
      </c>
    </row>
    <row r="262" spans="1:12" ht="15">
      <c r="A262" s="36" t="s">
        <v>660</v>
      </c>
      <c r="B262" s="72" t="s">
        <v>661</v>
      </c>
      <c r="C262" s="37" t="s">
        <v>662</v>
      </c>
      <c r="D262" s="133" t="s">
        <v>237</v>
      </c>
      <c r="E262" s="118">
        <v>4.307175690963019</v>
      </c>
      <c r="F262" s="102">
        <f t="shared" si="15"/>
        <v>4.4363909616919095</v>
      </c>
      <c r="G262" s="118">
        <v>3.5833334700293205</v>
      </c>
      <c r="H262" s="117">
        <f t="shared" si="13"/>
        <v>3.6908334741302</v>
      </c>
      <c r="I262" s="114">
        <v>2.16</v>
      </c>
      <c r="J262" s="139">
        <f t="shared" si="12"/>
        <v>2.2248</v>
      </c>
      <c r="K262" s="106">
        <v>1.79</v>
      </c>
      <c r="L262" s="109">
        <f t="shared" si="14"/>
        <v>1.8437000000000001</v>
      </c>
    </row>
    <row r="263" spans="1:12" ht="25.5">
      <c r="A263" s="36" t="s">
        <v>663</v>
      </c>
      <c r="B263" s="72" t="s">
        <v>664</v>
      </c>
      <c r="C263" s="37" t="s">
        <v>665</v>
      </c>
      <c r="D263" s="133" t="s">
        <v>237</v>
      </c>
      <c r="E263" s="118">
        <v>2.895368883734797</v>
      </c>
      <c r="F263" s="102">
        <f t="shared" si="15"/>
        <v>2.982229950246841</v>
      </c>
      <c r="G263" s="118">
        <v>2.1715266628010976</v>
      </c>
      <c r="H263" s="117">
        <f t="shared" si="13"/>
        <v>2.2366724626851306</v>
      </c>
      <c r="I263" s="106">
        <v>1.45</v>
      </c>
      <c r="J263" s="139">
        <f t="shared" si="12"/>
        <v>1.4935</v>
      </c>
      <c r="K263" s="106">
        <v>1.09</v>
      </c>
      <c r="L263" s="109">
        <f t="shared" si="14"/>
        <v>1.1227</v>
      </c>
    </row>
    <row r="264" spans="1:12" ht="25.5">
      <c r="A264" s="78" t="s">
        <v>666</v>
      </c>
      <c r="B264" s="79" t="s">
        <v>667</v>
      </c>
      <c r="C264" s="62" t="s">
        <v>665</v>
      </c>
      <c r="D264" s="136" t="s">
        <v>237</v>
      </c>
      <c r="E264" s="120">
        <v>12.27946039905148</v>
      </c>
      <c r="F264" s="102">
        <f t="shared" si="15"/>
        <v>12.647844211023024</v>
      </c>
      <c r="G264" s="120">
        <v>8.020353337776058</v>
      </c>
      <c r="H264" s="117">
        <f t="shared" si="13"/>
        <v>8.26096393790934</v>
      </c>
      <c r="I264" s="114">
        <v>6.14</v>
      </c>
      <c r="J264" s="139">
        <f t="shared" si="12"/>
        <v>6.3242</v>
      </c>
      <c r="K264" s="106">
        <v>4.01</v>
      </c>
      <c r="L264" s="109">
        <f t="shared" si="14"/>
        <v>4.1303</v>
      </c>
    </row>
    <row r="265" spans="1:12" ht="25.5">
      <c r="A265" s="36" t="s">
        <v>668</v>
      </c>
      <c r="B265" s="72" t="s">
        <v>669</v>
      </c>
      <c r="C265" s="37" t="s">
        <v>670</v>
      </c>
      <c r="D265" s="133" t="s">
        <v>237</v>
      </c>
      <c r="E265" s="118">
        <v>10.737809415039537</v>
      </c>
      <c r="F265" s="102">
        <f t="shared" si="15"/>
        <v>11.059943697490723</v>
      </c>
      <c r="G265" s="118">
        <v>3.215316862038259</v>
      </c>
      <c r="H265" s="117">
        <f t="shared" si="13"/>
        <v>3.311776367899407</v>
      </c>
      <c r="I265" s="114">
        <v>5.37</v>
      </c>
      <c r="J265" s="139">
        <f t="shared" si="12"/>
        <v>5.5311</v>
      </c>
      <c r="K265" s="114">
        <v>1.61</v>
      </c>
      <c r="L265" s="109">
        <f t="shared" si="14"/>
        <v>1.6583</v>
      </c>
    </row>
    <row r="266" spans="1:12" ht="25.5">
      <c r="A266" s="36" t="s">
        <v>671</v>
      </c>
      <c r="B266" s="72" t="s">
        <v>672</v>
      </c>
      <c r="C266" s="37" t="s">
        <v>673</v>
      </c>
      <c r="D266" s="133" t="s">
        <v>237</v>
      </c>
      <c r="E266" s="118">
        <v>4.663001303905657</v>
      </c>
      <c r="F266" s="102">
        <f t="shared" si="15"/>
        <v>4.802891343022827</v>
      </c>
      <c r="G266" s="118">
        <v>2.3494394692724163</v>
      </c>
      <c r="H266" s="117">
        <f t="shared" si="13"/>
        <v>2.419922653350589</v>
      </c>
      <c r="I266" s="114">
        <v>2.33</v>
      </c>
      <c r="J266" s="139">
        <f t="shared" si="12"/>
        <v>2.3999</v>
      </c>
      <c r="K266" s="106">
        <v>1.18</v>
      </c>
      <c r="L266" s="109">
        <f t="shared" si="14"/>
        <v>1.2154</v>
      </c>
    </row>
    <row r="267" spans="1:12" ht="25.5">
      <c r="A267" s="36" t="s">
        <v>674</v>
      </c>
      <c r="B267" s="72" t="s">
        <v>675</v>
      </c>
      <c r="C267" s="37" t="s">
        <v>676</v>
      </c>
      <c r="D267" s="133" t="s">
        <v>237</v>
      </c>
      <c r="E267" s="118">
        <v>12.185493856906936</v>
      </c>
      <c r="F267" s="102">
        <f t="shared" si="15"/>
        <v>12.551058672614143</v>
      </c>
      <c r="G267" s="118">
        <v>2.3494394692724163</v>
      </c>
      <c r="H267" s="117">
        <f t="shared" si="13"/>
        <v>2.419922653350589</v>
      </c>
      <c r="I267" s="114">
        <v>6.1</v>
      </c>
      <c r="J267" s="139">
        <f t="shared" si="12"/>
        <v>6.2829999999999995</v>
      </c>
      <c r="K267" s="106">
        <v>1.18</v>
      </c>
      <c r="L267" s="109">
        <f t="shared" si="14"/>
        <v>1.2154</v>
      </c>
    </row>
    <row r="268" spans="1:12" ht="25.5">
      <c r="A268" s="36" t="s">
        <v>677</v>
      </c>
      <c r="B268" s="72" t="s">
        <v>678</v>
      </c>
      <c r="C268" s="37" t="s">
        <v>679</v>
      </c>
      <c r="D268" s="133" t="s">
        <v>237</v>
      </c>
      <c r="E268" s="118">
        <v>23.906833846447608</v>
      </c>
      <c r="F268" s="102">
        <f t="shared" si="15"/>
        <v>24.624038861841036</v>
      </c>
      <c r="G268" s="118">
        <v>12.861267448153036</v>
      </c>
      <c r="H268" s="117">
        <f t="shared" si="13"/>
        <v>13.247105471597628</v>
      </c>
      <c r="I268" s="114">
        <v>11.96</v>
      </c>
      <c r="J268" s="139">
        <f t="shared" si="12"/>
        <v>12.318800000000001</v>
      </c>
      <c r="K268" s="106">
        <v>6.43</v>
      </c>
      <c r="L268" s="109">
        <f t="shared" si="14"/>
        <v>6.6229</v>
      </c>
    </row>
    <row r="269" spans="1:12" ht="15">
      <c r="A269" s="36" t="s">
        <v>680</v>
      </c>
      <c r="B269" s="72" t="s">
        <v>681</v>
      </c>
      <c r="C269" s="37" t="s">
        <v>682</v>
      </c>
      <c r="D269" s="133" t="s">
        <v>237</v>
      </c>
      <c r="E269" s="118">
        <v>6.07480811113388</v>
      </c>
      <c r="F269" s="102">
        <f t="shared" si="15"/>
        <v>6.257052354467897</v>
      </c>
      <c r="G269" s="118">
        <v>4.663001303905657</v>
      </c>
      <c r="H269" s="117">
        <f t="shared" si="13"/>
        <v>4.802891343022827</v>
      </c>
      <c r="I269" s="114">
        <v>3.04</v>
      </c>
      <c r="J269" s="139">
        <f t="shared" si="12"/>
        <v>3.1312</v>
      </c>
      <c r="K269" s="114">
        <v>2.33</v>
      </c>
      <c r="L269" s="109">
        <f t="shared" si="14"/>
        <v>2.3999</v>
      </c>
    </row>
    <row r="270" spans="1:12" ht="25.5">
      <c r="A270" s="36" t="s">
        <v>683</v>
      </c>
      <c r="B270" s="72" t="s">
        <v>684</v>
      </c>
      <c r="C270" s="37" t="s">
        <v>685</v>
      </c>
      <c r="D270" s="133" t="s">
        <v>237</v>
      </c>
      <c r="E270" s="118">
        <v>7.84244053130474</v>
      </c>
      <c r="F270" s="102">
        <f t="shared" si="15"/>
        <v>8.077713747243882</v>
      </c>
      <c r="G270" s="118">
        <v>0</v>
      </c>
      <c r="H270" s="117">
        <f t="shared" si="13"/>
        <v>0</v>
      </c>
      <c r="I270" s="114">
        <v>3.92</v>
      </c>
      <c r="J270" s="139">
        <f t="shared" si="12"/>
        <v>4.0376</v>
      </c>
      <c r="K270" s="106">
        <v>0</v>
      </c>
      <c r="L270" s="109">
        <f t="shared" si="14"/>
        <v>0</v>
      </c>
    </row>
    <row r="271" spans="1:12" ht="15">
      <c r="A271" s="36" t="s">
        <v>686</v>
      </c>
      <c r="B271" s="72" t="s">
        <v>687</v>
      </c>
      <c r="C271" s="37" t="s">
        <v>688</v>
      </c>
      <c r="D271" s="133" t="s">
        <v>237</v>
      </c>
      <c r="E271" s="118">
        <v>6.976563138538898</v>
      </c>
      <c r="F271" s="102">
        <f t="shared" si="15"/>
        <v>7.185860032695065</v>
      </c>
      <c r="G271" s="118">
        <v>3.215316862038259</v>
      </c>
      <c r="H271" s="117">
        <f t="shared" si="13"/>
        <v>3.311776367899407</v>
      </c>
      <c r="I271" s="114">
        <v>3.49</v>
      </c>
      <c r="J271" s="139">
        <f t="shared" si="12"/>
        <v>3.5947000000000005</v>
      </c>
      <c r="K271" s="114">
        <v>1.61</v>
      </c>
      <c r="L271" s="109">
        <f t="shared" si="14"/>
        <v>1.6583</v>
      </c>
    </row>
    <row r="272" spans="1:12" ht="32.25" customHeight="1">
      <c r="A272" s="84" t="s">
        <v>689</v>
      </c>
      <c r="B272" s="85" t="s">
        <v>690</v>
      </c>
      <c r="C272" s="48" t="s">
        <v>691</v>
      </c>
      <c r="D272" s="135" t="s">
        <v>237</v>
      </c>
      <c r="E272" s="119">
        <v>6.07480811113388</v>
      </c>
      <c r="F272" s="102">
        <f t="shared" si="15"/>
        <v>6.257052354467897</v>
      </c>
      <c r="G272" s="119">
        <v>10.369792807048476</v>
      </c>
      <c r="H272" s="117">
        <f t="shared" si="13"/>
        <v>10.680886591259931</v>
      </c>
      <c r="I272" s="114">
        <v>3.04</v>
      </c>
      <c r="J272" s="139">
        <f t="shared" si="12"/>
        <v>3.1312</v>
      </c>
      <c r="K272" s="106">
        <v>5.19</v>
      </c>
      <c r="L272" s="109">
        <f t="shared" si="14"/>
        <v>5.345700000000001</v>
      </c>
    </row>
    <row r="273" spans="1:12" ht="38.25">
      <c r="A273" s="36" t="s">
        <v>692</v>
      </c>
      <c r="B273" s="72" t="s">
        <v>693</v>
      </c>
      <c r="C273" s="37" t="s">
        <v>694</v>
      </c>
      <c r="D273" s="133" t="s">
        <v>237</v>
      </c>
      <c r="E273" s="118">
        <v>12.861267448153036</v>
      </c>
      <c r="F273" s="102">
        <f t="shared" si="15"/>
        <v>13.247105471597628</v>
      </c>
      <c r="G273" s="118">
        <v>10.369792807048476</v>
      </c>
      <c r="H273" s="117">
        <f t="shared" si="13"/>
        <v>10.680886591259931</v>
      </c>
      <c r="I273" s="114">
        <v>6.43</v>
      </c>
      <c r="J273" s="139">
        <f aca="true" t="shared" si="16" ref="J273:J319">I273*1.03</f>
        <v>6.6229</v>
      </c>
      <c r="K273" s="106">
        <v>5.19</v>
      </c>
      <c r="L273" s="109">
        <f t="shared" si="14"/>
        <v>5.345700000000001</v>
      </c>
    </row>
    <row r="274" spans="1:12" ht="25.5">
      <c r="A274" s="36" t="s">
        <v>811</v>
      </c>
      <c r="B274" s="72"/>
      <c r="C274" s="37" t="s">
        <v>814</v>
      </c>
      <c r="D274" s="133" t="s">
        <v>237</v>
      </c>
      <c r="E274" s="118">
        <v>3.22</v>
      </c>
      <c r="F274" s="102">
        <f t="shared" si="15"/>
        <v>3.3166</v>
      </c>
      <c r="G274" s="118">
        <v>1.63</v>
      </c>
      <c r="H274" s="117">
        <f t="shared" si="13"/>
        <v>1.6788999999999998</v>
      </c>
      <c r="I274" s="114">
        <v>1.61</v>
      </c>
      <c r="J274" s="139">
        <f t="shared" si="16"/>
        <v>1.6583</v>
      </c>
      <c r="K274" s="106">
        <v>0.97</v>
      </c>
      <c r="L274" s="109">
        <f t="shared" si="14"/>
        <v>0.9991</v>
      </c>
    </row>
    <row r="275" spans="1:12" ht="30" customHeight="1">
      <c r="A275" s="36" t="s">
        <v>812</v>
      </c>
      <c r="B275" s="72"/>
      <c r="C275" s="37" t="s">
        <v>815</v>
      </c>
      <c r="D275" s="133" t="s">
        <v>237</v>
      </c>
      <c r="E275" s="118">
        <v>14.31</v>
      </c>
      <c r="F275" s="102">
        <f t="shared" si="15"/>
        <v>14.7393</v>
      </c>
      <c r="G275" s="118">
        <v>9.29</v>
      </c>
      <c r="H275" s="117">
        <f t="shared" si="13"/>
        <v>9.5687</v>
      </c>
      <c r="I275" s="114">
        <v>7.16</v>
      </c>
      <c r="J275" s="139">
        <f t="shared" si="16"/>
        <v>7.3748000000000005</v>
      </c>
      <c r="K275" s="106">
        <v>4.65</v>
      </c>
      <c r="L275" s="109">
        <f t="shared" si="14"/>
        <v>4.7895</v>
      </c>
    </row>
    <row r="276" spans="1:12" ht="38.25">
      <c r="A276" s="36" t="s">
        <v>813</v>
      </c>
      <c r="B276" s="72"/>
      <c r="C276" s="37" t="s">
        <v>816</v>
      </c>
      <c r="D276" s="133" t="s">
        <v>237</v>
      </c>
      <c r="E276" s="118">
        <v>31.94</v>
      </c>
      <c r="F276" s="102">
        <f t="shared" si="15"/>
        <v>32.8982</v>
      </c>
      <c r="G276" s="118">
        <v>25.22</v>
      </c>
      <c r="H276" s="117">
        <f t="shared" si="13"/>
        <v>25.9766</v>
      </c>
      <c r="I276" s="114">
        <v>15.97</v>
      </c>
      <c r="J276" s="139">
        <f t="shared" si="16"/>
        <v>16.4491</v>
      </c>
      <c r="K276" s="106">
        <v>12.61</v>
      </c>
      <c r="L276" s="109">
        <f t="shared" si="14"/>
        <v>12.9883</v>
      </c>
    </row>
    <row r="277" spans="1:12" ht="25.5">
      <c r="A277" s="86" t="s">
        <v>695</v>
      </c>
      <c r="B277" s="87" t="s">
        <v>696</v>
      </c>
      <c r="C277" s="48" t="s">
        <v>697</v>
      </c>
      <c r="D277" s="135" t="s">
        <v>237</v>
      </c>
      <c r="E277" s="119">
        <v>6.07480811113388</v>
      </c>
      <c r="F277" s="102">
        <f t="shared" si="15"/>
        <v>6.257052354467897</v>
      </c>
      <c r="G277" s="119">
        <v>3.7971239111398143</v>
      </c>
      <c r="H277" s="117">
        <f t="shared" si="13"/>
        <v>3.9110376284740087</v>
      </c>
      <c r="I277" s="114">
        <v>3.04</v>
      </c>
      <c r="J277" s="139">
        <f t="shared" si="16"/>
        <v>3.1312</v>
      </c>
      <c r="K277" s="106">
        <v>1.9</v>
      </c>
      <c r="L277" s="109">
        <f t="shared" si="14"/>
        <v>1.9569999999999999</v>
      </c>
    </row>
    <row r="278" spans="1:12" ht="15">
      <c r="A278" s="36" t="s">
        <v>698</v>
      </c>
      <c r="B278" s="72" t="s">
        <v>699</v>
      </c>
      <c r="C278" s="37" t="s">
        <v>700</v>
      </c>
      <c r="D278" s="133" t="s">
        <v>237</v>
      </c>
      <c r="E278" s="118">
        <v>7.84244053130474</v>
      </c>
      <c r="F278" s="102">
        <f t="shared" si="15"/>
        <v>8.077713747243882</v>
      </c>
      <c r="G278" s="118">
        <v>6.252720917605198</v>
      </c>
      <c r="H278" s="117">
        <f t="shared" si="13"/>
        <v>6.440302545133354</v>
      </c>
      <c r="I278" s="114">
        <v>3.92</v>
      </c>
      <c r="J278" s="139">
        <f t="shared" si="16"/>
        <v>4.0376</v>
      </c>
      <c r="K278" s="106">
        <v>3.13</v>
      </c>
      <c r="L278" s="109">
        <f t="shared" si="14"/>
        <v>3.2239</v>
      </c>
    </row>
    <row r="279" spans="1:12" ht="38.25">
      <c r="A279" s="61" t="s">
        <v>701</v>
      </c>
      <c r="B279" s="63" t="s">
        <v>702</v>
      </c>
      <c r="C279" s="62" t="s">
        <v>703</v>
      </c>
      <c r="D279" s="136" t="s">
        <v>237</v>
      </c>
      <c r="E279" s="120">
        <v>21.427550200391472</v>
      </c>
      <c r="F279" s="102">
        <f t="shared" si="15"/>
        <v>22.070376706403216</v>
      </c>
      <c r="G279" s="120">
        <v>12.87345844320146</v>
      </c>
      <c r="H279" s="117">
        <f t="shared" si="13"/>
        <v>13.259662196497505</v>
      </c>
      <c r="I279" s="114">
        <v>10.72</v>
      </c>
      <c r="J279" s="139">
        <f t="shared" si="16"/>
        <v>11.0416</v>
      </c>
      <c r="K279" s="106">
        <v>6.44</v>
      </c>
      <c r="L279" s="109">
        <f t="shared" si="14"/>
        <v>6.6332</v>
      </c>
    </row>
    <row r="280" spans="1:12" ht="15">
      <c r="A280" s="61" t="s">
        <v>704</v>
      </c>
      <c r="B280" s="63" t="s">
        <v>705</v>
      </c>
      <c r="C280" s="62" t="s">
        <v>706</v>
      </c>
      <c r="D280" s="136" t="s">
        <v>237</v>
      </c>
      <c r="E280" s="120">
        <v>3.7971239111398143</v>
      </c>
      <c r="F280" s="102">
        <f t="shared" si="15"/>
        <v>3.9110376284740087</v>
      </c>
      <c r="G280" s="120">
        <v>3.073281690206115</v>
      </c>
      <c r="H280" s="117">
        <f t="shared" si="13"/>
        <v>3.165480140912299</v>
      </c>
      <c r="I280" s="106">
        <v>1.9</v>
      </c>
      <c r="J280" s="139">
        <f t="shared" si="16"/>
        <v>1.9569999999999999</v>
      </c>
      <c r="K280" s="106">
        <v>1.54</v>
      </c>
      <c r="L280" s="109">
        <f t="shared" si="14"/>
        <v>1.5862</v>
      </c>
    </row>
    <row r="281" spans="1:12" ht="15">
      <c r="A281" s="36" t="s">
        <v>707</v>
      </c>
      <c r="B281" s="72" t="s">
        <v>708</v>
      </c>
      <c r="C281" s="37" t="s">
        <v>709</v>
      </c>
      <c r="D281" s="133" t="s">
        <v>237</v>
      </c>
      <c r="E281" s="118">
        <v>3.939159082971958</v>
      </c>
      <c r="F281" s="102">
        <f t="shared" si="15"/>
        <v>4.057333855461117</v>
      </c>
      <c r="G281" s="118">
        <v>3.939159082971958</v>
      </c>
      <c r="H281" s="117">
        <f t="shared" si="13"/>
        <v>4.057333855461117</v>
      </c>
      <c r="I281" s="114">
        <v>1.97</v>
      </c>
      <c r="J281" s="139">
        <f t="shared" si="16"/>
        <v>2.0291</v>
      </c>
      <c r="K281" s="106">
        <v>1.97</v>
      </c>
      <c r="L281" s="109">
        <f t="shared" si="14"/>
        <v>2.0291</v>
      </c>
    </row>
    <row r="282" spans="1:12" ht="38.25">
      <c r="A282" s="36" t="s">
        <v>710</v>
      </c>
      <c r="B282" s="72" t="s">
        <v>711</v>
      </c>
      <c r="C282" s="37" t="s">
        <v>712</v>
      </c>
      <c r="D282" s="133" t="s">
        <v>237</v>
      </c>
      <c r="E282" s="118">
        <v>18.842109017142374</v>
      </c>
      <c r="F282" s="102">
        <f t="shared" si="15"/>
        <v>19.407372287656646</v>
      </c>
      <c r="G282" s="118">
        <v>13.277352685831698</v>
      </c>
      <c r="H282" s="117">
        <f t="shared" si="13"/>
        <v>13.67567326640665</v>
      </c>
      <c r="I282" s="114">
        <v>9.42</v>
      </c>
      <c r="J282" s="139">
        <f t="shared" si="16"/>
        <v>9.7026</v>
      </c>
      <c r="K282" s="106">
        <v>6.64</v>
      </c>
      <c r="L282" s="109">
        <f t="shared" si="14"/>
        <v>6.8392</v>
      </c>
    </row>
    <row r="283" spans="1:12" ht="25.5">
      <c r="A283" s="36" t="s">
        <v>713</v>
      </c>
      <c r="B283" s="72" t="s">
        <v>714</v>
      </c>
      <c r="C283" s="37" t="s">
        <v>715</v>
      </c>
      <c r="D283" s="133" t="s">
        <v>237</v>
      </c>
      <c r="E283" s="118">
        <v>3.7971239111398143</v>
      </c>
      <c r="F283" s="102">
        <f t="shared" si="15"/>
        <v>3.9110376284740087</v>
      </c>
      <c r="G283" s="118">
        <v>2.895368883734797</v>
      </c>
      <c r="H283" s="117">
        <f t="shared" si="13"/>
        <v>2.982229950246841</v>
      </c>
      <c r="I283" s="106">
        <v>1.9</v>
      </c>
      <c r="J283" s="139">
        <f t="shared" si="16"/>
        <v>1.9569999999999999</v>
      </c>
      <c r="K283" s="106">
        <v>1.45</v>
      </c>
      <c r="L283" s="109">
        <f t="shared" si="14"/>
        <v>1.4935</v>
      </c>
    </row>
    <row r="284" spans="1:12" ht="15">
      <c r="A284" s="36" t="s">
        <v>716</v>
      </c>
      <c r="B284" s="72" t="s">
        <v>717</v>
      </c>
      <c r="C284" s="37" t="s">
        <v>718</v>
      </c>
      <c r="D284" s="133" t="s">
        <v>237</v>
      </c>
      <c r="E284" s="118">
        <v>3.7971239111398143</v>
      </c>
      <c r="F284" s="102">
        <f t="shared" si="15"/>
        <v>3.9110376284740087</v>
      </c>
      <c r="G284" s="118">
        <v>3.073281690206115</v>
      </c>
      <c r="H284" s="117">
        <f t="shared" si="13"/>
        <v>3.165480140912299</v>
      </c>
      <c r="I284" s="106">
        <v>1.9</v>
      </c>
      <c r="J284" s="139">
        <f t="shared" si="16"/>
        <v>1.9569999999999999</v>
      </c>
      <c r="K284" s="106">
        <v>1.54</v>
      </c>
      <c r="L284" s="109">
        <f t="shared" si="14"/>
        <v>1.5862</v>
      </c>
    </row>
    <row r="285" spans="1:12" ht="25.5">
      <c r="A285" s="36" t="s">
        <v>719</v>
      </c>
      <c r="B285" s="72" t="s">
        <v>720</v>
      </c>
      <c r="C285" s="37" t="s">
        <v>721</v>
      </c>
      <c r="D285" s="133" t="s">
        <v>237</v>
      </c>
      <c r="E285" s="118">
        <v>12.861267448153036</v>
      </c>
      <c r="F285" s="102">
        <f t="shared" si="15"/>
        <v>13.247105471597628</v>
      </c>
      <c r="G285" s="118">
        <v>7.84244053130474</v>
      </c>
      <c r="H285" s="117">
        <f t="shared" si="13"/>
        <v>8.077713747243882</v>
      </c>
      <c r="I285" s="114">
        <v>6.43</v>
      </c>
      <c r="J285" s="139">
        <f t="shared" si="16"/>
        <v>6.6229</v>
      </c>
      <c r="K285" s="106">
        <v>3.92</v>
      </c>
      <c r="L285" s="109">
        <f t="shared" si="14"/>
        <v>4.0376</v>
      </c>
    </row>
    <row r="286" spans="1:12" ht="25.5">
      <c r="A286" s="36" t="s">
        <v>722</v>
      </c>
      <c r="B286" s="72" t="s">
        <v>723</v>
      </c>
      <c r="C286" s="37" t="s">
        <v>724</v>
      </c>
      <c r="D286" s="133" t="s">
        <v>237</v>
      </c>
      <c r="E286" s="118">
        <v>4.663001303905657</v>
      </c>
      <c r="F286" s="102">
        <f t="shared" si="15"/>
        <v>4.802891343022827</v>
      </c>
      <c r="G286" s="118">
        <v>0</v>
      </c>
      <c r="H286" s="117">
        <f t="shared" si="13"/>
        <v>0</v>
      </c>
      <c r="I286" s="114">
        <v>2.33</v>
      </c>
      <c r="J286" s="139">
        <f t="shared" si="16"/>
        <v>2.3999</v>
      </c>
      <c r="K286" s="106">
        <v>0</v>
      </c>
      <c r="L286" s="109">
        <f t="shared" si="14"/>
        <v>0</v>
      </c>
    </row>
    <row r="287" spans="1:12" ht="25.5">
      <c r="A287" s="36" t="s">
        <v>725</v>
      </c>
      <c r="B287" s="72" t="s">
        <v>726</v>
      </c>
      <c r="C287" s="37" t="s">
        <v>727</v>
      </c>
      <c r="D287" s="133" t="s">
        <v>237</v>
      </c>
      <c r="E287" s="118">
        <v>9.871932022273693</v>
      </c>
      <c r="F287" s="102">
        <f t="shared" si="15"/>
        <v>10.168089982941904</v>
      </c>
      <c r="G287" s="118">
        <v>0</v>
      </c>
      <c r="H287" s="117">
        <f t="shared" si="13"/>
        <v>0</v>
      </c>
      <c r="I287" s="114">
        <v>4.94</v>
      </c>
      <c r="J287" s="139">
        <f t="shared" si="16"/>
        <v>5.0882000000000005</v>
      </c>
      <c r="K287" s="106">
        <v>0</v>
      </c>
      <c r="L287" s="109">
        <f t="shared" si="14"/>
        <v>0</v>
      </c>
    </row>
    <row r="288" spans="1:12" ht="15">
      <c r="A288" s="36" t="s">
        <v>728</v>
      </c>
      <c r="B288" s="72" t="s">
        <v>729</v>
      </c>
      <c r="C288" s="37" t="s">
        <v>730</v>
      </c>
      <c r="D288" s="133" t="s">
        <v>237</v>
      </c>
      <c r="E288" s="118">
        <v>6.430633724076518</v>
      </c>
      <c r="F288" s="102">
        <f t="shared" si="15"/>
        <v>6.623552735798814</v>
      </c>
      <c r="G288" s="118">
        <v>5.706791503142817</v>
      </c>
      <c r="H288" s="117">
        <f t="shared" si="13"/>
        <v>5.877995248237101</v>
      </c>
      <c r="I288" s="114">
        <v>3.22</v>
      </c>
      <c r="J288" s="139">
        <f t="shared" si="16"/>
        <v>3.3166</v>
      </c>
      <c r="K288" s="106">
        <v>2.86</v>
      </c>
      <c r="L288" s="109">
        <f t="shared" si="14"/>
        <v>2.9457999999999998</v>
      </c>
    </row>
    <row r="289" spans="1:12" ht="38.25">
      <c r="A289" s="36" t="s">
        <v>731</v>
      </c>
      <c r="B289" s="72" t="s">
        <v>732</v>
      </c>
      <c r="C289" s="37" t="s">
        <v>733</v>
      </c>
      <c r="D289" s="133" t="s">
        <v>237</v>
      </c>
      <c r="E289" s="118">
        <v>8.020353337776058</v>
      </c>
      <c r="F289" s="102">
        <f t="shared" si="15"/>
        <v>8.26096393790934</v>
      </c>
      <c r="G289" s="118">
        <v>8.020353337776058</v>
      </c>
      <c r="H289" s="117">
        <f aca="true" t="shared" si="17" ref="H289:H319">G289*1.03</f>
        <v>8.26096393790934</v>
      </c>
      <c r="I289" s="114">
        <v>4.01</v>
      </c>
      <c r="J289" s="139">
        <f t="shared" si="16"/>
        <v>4.1303</v>
      </c>
      <c r="K289" s="106">
        <v>4.01</v>
      </c>
      <c r="L289" s="109">
        <f aca="true" t="shared" si="18" ref="L289:L319">K289*1.03</f>
        <v>4.1303</v>
      </c>
    </row>
    <row r="290" spans="1:12" ht="38.25">
      <c r="A290" s="57" t="s">
        <v>734</v>
      </c>
      <c r="B290" s="88" t="s">
        <v>735</v>
      </c>
      <c r="C290" s="41" t="s">
        <v>736</v>
      </c>
      <c r="D290" s="133" t="s">
        <v>237</v>
      </c>
      <c r="E290" s="118">
        <v>4.840914110376975</v>
      </c>
      <c r="F290" s="102">
        <f t="shared" si="15"/>
        <v>4.986141533688285</v>
      </c>
      <c r="G290" s="118">
        <v>0</v>
      </c>
      <c r="H290" s="117">
        <f t="shared" si="17"/>
        <v>0</v>
      </c>
      <c r="I290" s="123">
        <v>2.42</v>
      </c>
      <c r="J290" s="139">
        <f t="shared" si="16"/>
        <v>2.4926</v>
      </c>
      <c r="K290" s="106">
        <v>0</v>
      </c>
      <c r="L290" s="109">
        <f t="shared" si="18"/>
        <v>0</v>
      </c>
    </row>
    <row r="291" spans="1:12" ht="51">
      <c r="A291" s="78" t="s">
        <v>737</v>
      </c>
      <c r="B291" s="78" t="s">
        <v>738</v>
      </c>
      <c r="C291" s="80" t="s">
        <v>739</v>
      </c>
      <c r="D291" s="137" t="s">
        <v>237</v>
      </c>
      <c r="E291" s="121">
        <v>2.4914746411045594</v>
      </c>
      <c r="F291" s="102">
        <f t="shared" si="15"/>
        <v>2.566218880337696</v>
      </c>
      <c r="G291" s="122">
        <v>1.6255972483387167</v>
      </c>
      <c r="H291" s="117">
        <f t="shared" si="17"/>
        <v>1.6743651657888783</v>
      </c>
      <c r="I291" s="114">
        <v>1.25</v>
      </c>
      <c r="J291" s="139">
        <f t="shared" si="16"/>
        <v>1.2875</v>
      </c>
      <c r="K291" s="106">
        <v>0.82</v>
      </c>
      <c r="L291" s="109">
        <f t="shared" si="18"/>
        <v>0.8446</v>
      </c>
    </row>
    <row r="292" spans="1:12" ht="38.25">
      <c r="A292" s="78" t="s">
        <v>740</v>
      </c>
      <c r="B292" s="78" t="s">
        <v>741</v>
      </c>
      <c r="C292" s="80" t="s">
        <v>742</v>
      </c>
      <c r="D292" s="137" t="s">
        <v>237</v>
      </c>
      <c r="E292" s="121">
        <v>5.564756331310675</v>
      </c>
      <c r="F292" s="102">
        <f t="shared" si="15"/>
        <v>5.731699021249995</v>
      </c>
      <c r="G292" s="122">
        <v>3.939159082971958</v>
      </c>
      <c r="H292" s="117">
        <f t="shared" si="17"/>
        <v>4.057333855461117</v>
      </c>
      <c r="I292" s="114">
        <v>2.78</v>
      </c>
      <c r="J292" s="139">
        <f t="shared" si="16"/>
        <v>2.8634</v>
      </c>
      <c r="K292" s="106">
        <v>1.97</v>
      </c>
      <c r="L292" s="109">
        <f t="shared" si="18"/>
        <v>2.0291</v>
      </c>
    </row>
    <row r="293" spans="1:12" ht="15">
      <c r="A293" s="78" t="s">
        <v>743</v>
      </c>
      <c r="B293" s="78" t="s">
        <v>744</v>
      </c>
      <c r="C293" s="80" t="s">
        <v>745</v>
      </c>
      <c r="D293" s="137" t="s">
        <v>237</v>
      </c>
      <c r="E293" s="121">
        <v>8.234143778886551</v>
      </c>
      <c r="F293" s="102">
        <f t="shared" si="15"/>
        <v>8.481168092253148</v>
      </c>
      <c r="G293" s="122">
        <v>4.25910706127542</v>
      </c>
      <c r="H293" s="117">
        <f t="shared" si="17"/>
        <v>4.3868802731136824</v>
      </c>
      <c r="I293" s="114">
        <v>4.12</v>
      </c>
      <c r="J293" s="139">
        <f t="shared" si="16"/>
        <v>4.2436</v>
      </c>
      <c r="K293" s="106">
        <v>2.13</v>
      </c>
      <c r="L293" s="109">
        <f t="shared" si="18"/>
        <v>2.1938999999999997</v>
      </c>
    </row>
    <row r="294" spans="1:12" ht="15">
      <c r="A294" s="78" t="s">
        <v>746</v>
      </c>
      <c r="B294" s="78" t="s">
        <v>747</v>
      </c>
      <c r="C294" s="80" t="s">
        <v>748</v>
      </c>
      <c r="D294" s="137" t="s">
        <v>237</v>
      </c>
      <c r="E294" s="121">
        <v>4.840914110376975</v>
      </c>
      <c r="F294" s="102">
        <f t="shared" si="15"/>
        <v>4.986141533688285</v>
      </c>
      <c r="G294" s="122">
        <v>3.6209200868871374</v>
      </c>
      <c r="H294" s="117">
        <f t="shared" si="17"/>
        <v>3.7295476894937516</v>
      </c>
      <c r="I294" s="123">
        <v>2.42</v>
      </c>
      <c r="J294" s="139">
        <f t="shared" si="16"/>
        <v>2.4926</v>
      </c>
      <c r="K294" s="106">
        <v>1.81</v>
      </c>
      <c r="L294" s="109">
        <f t="shared" si="18"/>
        <v>1.8643</v>
      </c>
    </row>
    <row r="295" spans="1:12" ht="25.5">
      <c r="A295" s="78" t="s">
        <v>749</v>
      </c>
      <c r="B295" s="78" t="s">
        <v>750</v>
      </c>
      <c r="C295" s="80" t="s">
        <v>751</v>
      </c>
      <c r="D295" s="137" t="s">
        <v>237</v>
      </c>
      <c r="E295" s="121">
        <v>4.840914110376975</v>
      </c>
      <c r="F295" s="102">
        <f t="shared" si="15"/>
        <v>4.986141533688285</v>
      </c>
      <c r="G295" s="122">
        <v>3.6209200868871374</v>
      </c>
      <c r="H295" s="117">
        <f t="shared" si="17"/>
        <v>3.7295476894937516</v>
      </c>
      <c r="I295" s="123">
        <v>2.42</v>
      </c>
      <c r="J295" s="139">
        <f t="shared" si="16"/>
        <v>2.4926</v>
      </c>
      <c r="K295" s="106">
        <v>1.81</v>
      </c>
      <c r="L295" s="109">
        <f t="shared" si="18"/>
        <v>1.8643</v>
      </c>
    </row>
    <row r="296" spans="1:12" ht="15">
      <c r="A296" s="78" t="s">
        <v>752</v>
      </c>
      <c r="B296" s="78" t="s">
        <v>753</v>
      </c>
      <c r="C296" s="80" t="s">
        <v>754</v>
      </c>
      <c r="D296" s="137" t="s">
        <v>237</v>
      </c>
      <c r="E296" s="121">
        <v>3.215316862038259</v>
      </c>
      <c r="F296" s="102">
        <f t="shared" si="15"/>
        <v>3.311776367899407</v>
      </c>
      <c r="G296" s="122">
        <v>2.593780070414112</v>
      </c>
      <c r="H296" s="117">
        <f t="shared" si="17"/>
        <v>2.6715934725265353</v>
      </c>
      <c r="I296" s="114">
        <v>1.61</v>
      </c>
      <c r="J296" s="139">
        <f t="shared" si="16"/>
        <v>1.6583</v>
      </c>
      <c r="K296" s="106">
        <v>1.3</v>
      </c>
      <c r="L296" s="109">
        <f t="shared" si="18"/>
        <v>1.3390000000000002</v>
      </c>
    </row>
    <row r="297" spans="1:12" ht="15">
      <c r="A297" s="78" t="s">
        <v>755</v>
      </c>
      <c r="B297" s="78" t="s">
        <v>756</v>
      </c>
      <c r="C297" s="80" t="s">
        <v>757</v>
      </c>
      <c r="D297" s="137" t="s">
        <v>237</v>
      </c>
      <c r="E297" s="121">
        <v>3.215316862038259</v>
      </c>
      <c r="F297" s="102">
        <f aca="true" t="shared" si="19" ref="F297:F319">E297*1.03</f>
        <v>3.311776367899407</v>
      </c>
      <c r="G297" s="122">
        <v>2.9329555005926142</v>
      </c>
      <c r="H297" s="117">
        <f t="shared" si="17"/>
        <v>3.0209441656103926</v>
      </c>
      <c r="I297" s="114">
        <v>1.61</v>
      </c>
      <c r="J297" s="139">
        <f t="shared" si="16"/>
        <v>1.6583</v>
      </c>
      <c r="K297" s="106">
        <v>1.47</v>
      </c>
      <c r="L297" s="109">
        <f t="shared" si="18"/>
        <v>1.5141</v>
      </c>
    </row>
    <row r="298" spans="1:12" ht="15">
      <c r="A298" s="78" t="s">
        <v>758</v>
      </c>
      <c r="B298" s="78" t="s">
        <v>759</v>
      </c>
      <c r="C298" s="80" t="s">
        <v>760</v>
      </c>
      <c r="D298" s="137" t="s">
        <v>237</v>
      </c>
      <c r="E298" s="121">
        <v>3.215316862038259</v>
      </c>
      <c r="F298" s="102">
        <f t="shared" si="19"/>
        <v>3.311776367899407</v>
      </c>
      <c r="G298" s="122">
        <v>2.593780070414112</v>
      </c>
      <c r="H298" s="117">
        <f t="shared" si="17"/>
        <v>2.6715934725265353</v>
      </c>
      <c r="I298" s="114">
        <v>1.61</v>
      </c>
      <c r="J298" s="139">
        <f t="shared" si="16"/>
        <v>1.6583</v>
      </c>
      <c r="K298" s="106">
        <v>1.3</v>
      </c>
      <c r="L298" s="109">
        <f t="shared" si="18"/>
        <v>1.3390000000000002</v>
      </c>
    </row>
    <row r="299" spans="1:12" ht="25.5">
      <c r="A299" s="78" t="s">
        <v>761</v>
      </c>
      <c r="B299" s="78" t="s">
        <v>762</v>
      </c>
      <c r="C299" s="80" t="s">
        <v>763</v>
      </c>
      <c r="D299" s="137" t="s">
        <v>237</v>
      </c>
      <c r="E299" s="121">
        <v>7.522492553001279</v>
      </c>
      <c r="F299" s="102">
        <f t="shared" si="19"/>
        <v>7.748167329591317</v>
      </c>
      <c r="G299" s="122">
        <v>5.35096589020018</v>
      </c>
      <c r="H299" s="117">
        <f t="shared" si="17"/>
        <v>5.511494866906185</v>
      </c>
      <c r="I299" s="114">
        <v>3.76</v>
      </c>
      <c r="J299" s="139">
        <f t="shared" si="16"/>
        <v>3.8728</v>
      </c>
      <c r="K299" s="106">
        <v>2.68</v>
      </c>
      <c r="L299" s="109">
        <f t="shared" si="18"/>
        <v>2.7604</v>
      </c>
    </row>
    <row r="300" spans="1:12" ht="15">
      <c r="A300" s="78" t="s">
        <v>764</v>
      </c>
      <c r="B300" s="78" t="s">
        <v>765</v>
      </c>
      <c r="C300" s="80" t="s">
        <v>766</v>
      </c>
      <c r="D300" s="137" t="s">
        <v>237</v>
      </c>
      <c r="E300" s="121">
        <v>4.840914110376975</v>
      </c>
      <c r="F300" s="102">
        <f t="shared" si="19"/>
        <v>4.986141533688285</v>
      </c>
      <c r="G300" s="122">
        <v>3.215316862038259</v>
      </c>
      <c r="H300" s="117">
        <f t="shared" si="17"/>
        <v>3.311776367899407</v>
      </c>
      <c r="I300" s="114">
        <v>2.42</v>
      </c>
      <c r="J300" s="139">
        <f t="shared" si="16"/>
        <v>2.4926</v>
      </c>
      <c r="K300" s="106">
        <v>1.61</v>
      </c>
      <c r="L300" s="109">
        <f t="shared" si="18"/>
        <v>1.6583</v>
      </c>
    </row>
    <row r="301" spans="1:12" ht="25.5">
      <c r="A301" s="78" t="s">
        <v>767</v>
      </c>
      <c r="B301" s="78" t="s">
        <v>768</v>
      </c>
      <c r="C301" s="80" t="s">
        <v>769</v>
      </c>
      <c r="D301" s="137" t="s">
        <v>237</v>
      </c>
      <c r="E301" s="121">
        <v>4.840914110376975</v>
      </c>
      <c r="F301" s="102">
        <f t="shared" si="19"/>
        <v>4.986141533688285</v>
      </c>
      <c r="G301" s="122">
        <v>3.215316862038259</v>
      </c>
      <c r="H301" s="117">
        <f t="shared" si="17"/>
        <v>3.311776367899407</v>
      </c>
      <c r="I301" s="114">
        <v>2.42</v>
      </c>
      <c r="J301" s="139">
        <f t="shared" si="16"/>
        <v>2.4926</v>
      </c>
      <c r="K301" s="106">
        <v>1.61</v>
      </c>
      <c r="L301" s="109">
        <f t="shared" si="18"/>
        <v>1.6583</v>
      </c>
    </row>
    <row r="302" spans="1:12" ht="25.5">
      <c r="A302" s="78" t="s">
        <v>770</v>
      </c>
      <c r="B302" s="78" t="s">
        <v>771</v>
      </c>
      <c r="C302" s="80" t="s">
        <v>772</v>
      </c>
      <c r="D302" s="137" t="s">
        <v>237</v>
      </c>
      <c r="E302" s="121">
        <v>4.840914110376975</v>
      </c>
      <c r="F302" s="102">
        <f t="shared" si="19"/>
        <v>4.986141533688285</v>
      </c>
      <c r="G302" s="122">
        <v>3.939159082971958</v>
      </c>
      <c r="H302" s="117">
        <f t="shared" si="17"/>
        <v>4.057333855461117</v>
      </c>
      <c r="I302" s="114">
        <v>2.42</v>
      </c>
      <c r="J302" s="139">
        <f t="shared" si="16"/>
        <v>2.4926</v>
      </c>
      <c r="K302" s="106">
        <v>1.97</v>
      </c>
      <c r="L302" s="109">
        <f t="shared" si="18"/>
        <v>2.0291</v>
      </c>
    </row>
    <row r="303" spans="1:12" ht="25.5">
      <c r="A303" s="78" t="s">
        <v>778</v>
      </c>
      <c r="B303" s="78"/>
      <c r="C303" s="80" t="s">
        <v>804</v>
      </c>
      <c r="D303" s="137" t="s">
        <v>237</v>
      </c>
      <c r="E303" s="121">
        <v>24.74</v>
      </c>
      <c r="F303" s="102">
        <f t="shared" si="19"/>
        <v>25.4822</v>
      </c>
      <c r="G303" s="122">
        <v>15.16</v>
      </c>
      <c r="H303" s="117">
        <f t="shared" si="17"/>
        <v>15.6148</v>
      </c>
      <c r="I303" s="114">
        <v>12.37</v>
      </c>
      <c r="J303" s="139">
        <f t="shared" si="16"/>
        <v>12.7411</v>
      </c>
      <c r="K303" s="106">
        <v>7.58</v>
      </c>
      <c r="L303" s="109">
        <f t="shared" si="18"/>
        <v>7.8074</v>
      </c>
    </row>
    <row r="304" spans="1:12" ht="25.5">
      <c r="A304" s="78" t="s">
        <v>779</v>
      </c>
      <c r="B304" s="78"/>
      <c r="C304" s="80" t="s">
        <v>805</v>
      </c>
      <c r="D304" s="137" t="s">
        <v>237</v>
      </c>
      <c r="E304" s="121">
        <v>36.08</v>
      </c>
      <c r="F304" s="102">
        <f t="shared" si="19"/>
        <v>37.1624</v>
      </c>
      <c r="G304" s="122">
        <v>11.41</v>
      </c>
      <c r="H304" s="117">
        <f t="shared" si="17"/>
        <v>11.7523</v>
      </c>
      <c r="I304" s="114">
        <v>18.04</v>
      </c>
      <c r="J304" s="139">
        <f t="shared" si="16"/>
        <v>18.5812</v>
      </c>
      <c r="K304" s="106">
        <v>5.71</v>
      </c>
      <c r="L304" s="109">
        <f t="shared" si="18"/>
        <v>5.8813</v>
      </c>
    </row>
    <row r="305" spans="1:12" ht="15">
      <c r="A305" s="89" t="s">
        <v>780</v>
      </c>
      <c r="B305" s="78"/>
      <c r="C305" s="91" t="s">
        <v>781</v>
      </c>
      <c r="D305" s="136" t="s">
        <v>237</v>
      </c>
      <c r="E305" s="120">
        <v>30.927835051546392</v>
      </c>
      <c r="F305" s="102">
        <f t="shared" si="19"/>
        <v>31.855670103092784</v>
      </c>
      <c r="G305" s="120">
        <v>18.510235341731185</v>
      </c>
      <c r="H305" s="117">
        <f t="shared" si="17"/>
        <v>19.065542401983123</v>
      </c>
      <c r="I305" s="114">
        <v>15.47</v>
      </c>
      <c r="J305" s="139">
        <f t="shared" si="16"/>
        <v>15.9341</v>
      </c>
      <c r="K305" s="106">
        <v>9.26</v>
      </c>
      <c r="L305" s="109">
        <f t="shared" si="18"/>
        <v>9.5378</v>
      </c>
    </row>
    <row r="306" spans="1:12" ht="25.5">
      <c r="A306" s="89" t="s">
        <v>782</v>
      </c>
      <c r="B306" s="78"/>
      <c r="C306" s="91" t="s">
        <v>783</v>
      </c>
      <c r="D306" s="136" t="s">
        <v>237</v>
      </c>
      <c r="E306" s="120">
        <v>26.804123711340207</v>
      </c>
      <c r="F306" s="102">
        <f t="shared" si="19"/>
        <v>27.608247422680414</v>
      </c>
      <c r="G306" s="120">
        <v>11.748759232161321</v>
      </c>
      <c r="H306" s="117">
        <f t="shared" si="17"/>
        <v>12.101222009126161</v>
      </c>
      <c r="I306" s="114">
        <v>13.4</v>
      </c>
      <c r="J306" s="139">
        <f t="shared" si="16"/>
        <v>13.802000000000001</v>
      </c>
      <c r="K306" s="106">
        <v>5.88</v>
      </c>
      <c r="L306" s="109">
        <f t="shared" si="18"/>
        <v>6.0564</v>
      </c>
    </row>
    <row r="307" spans="1:12" ht="51">
      <c r="A307" s="89" t="s">
        <v>784</v>
      </c>
      <c r="B307" s="78"/>
      <c r="C307" s="91" t="s">
        <v>785</v>
      </c>
      <c r="D307" s="136" t="s">
        <v>237</v>
      </c>
      <c r="E307" s="120">
        <v>26.804123711340207</v>
      </c>
      <c r="F307" s="102">
        <f t="shared" si="19"/>
        <v>27.608247422680414</v>
      </c>
      <c r="G307" s="120">
        <v>11.748759232161321</v>
      </c>
      <c r="H307" s="117">
        <f t="shared" si="17"/>
        <v>12.101222009126161</v>
      </c>
      <c r="I307" s="114">
        <v>13.4</v>
      </c>
      <c r="J307" s="139">
        <f t="shared" si="16"/>
        <v>13.802000000000001</v>
      </c>
      <c r="K307" s="106">
        <v>5.88</v>
      </c>
      <c r="L307" s="109">
        <f t="shared" si="18"/>
        <v>6.0564</v>
      </c>
    </row>
    <row r="308" spans="1:12" ht="38.25">
      <c r="A308" s="89" t="s">
        <v>786</v>
      </c>
      <c r="B308" s="78"/>
      <c r="C308" s="91" t="s">
        <v>787</v>
      </c>
      <c r="D308" s="136" t="s">
        <v>237</v>
      </c>
      <c r="E308" s="120">
        <v>26.804123711340207</v>
      </c>
      <c r="F308" s="102">
        <f t="shared" si="19"/>
        <v>27.608247422680414</v>
      </c>
      <c r="G308" s="120">
        <v>11.748759232161321</v>
      </c>
      <c r="H308" s="117">
        <f t="shared" si="17"/>
        <v>12.101222009126161</v>
      </c>
      <c r="I308" s="114">
        <v>13.4</v>
      </c>
      <c r="J308" s="139">
        <f t="shared" si="16"/>
        <v>13.802000000000001</v>
      </c>
      <c r="K308" s="106">
        <v>5.88</v>
      </c>
      <c r="L308" s="109">
        <f t="shared" si="18"/>
        <v>6.0564</v>
      </c>
    </row>
    <row r="309" spans="1:12" ht="38.25">
      <c r="A309" s="89" t="s">
        <v>788</v>
      </c>
      <c r="B309" s="78"/>
      <c r="C309" s="91" t="s">
        <v>789</v>
      </c>
      <c r="D309" s="136" t="s">
        <v>237</v>
      </c>
      <c r="E309" s="120">
        <v>26.804123711340207</v>
      </c>
      <c r="F309" s="102">
        <f t="shared" si="19"/>
        <v>27.608247422680414</v>
      </c>
      <c r="G309" s="120">
        <v>11.748759232161321</v>
      </c>
      <c r="H309" s="117">
        <f t="shared" si="17"/>
        <v>12.101222009126161</v>
      </c>
      <c r="I309" s="114">
        <v>13.4</v>
      </c>
      <c r="J309" s="139">
        <f t="shared" si="16"/>
        <v>13.802000000000001</v>
      </c>
      <c r="K309" s="106">
        <v>5.88</v>
      </c>
      <c r="L309" s="109">
        <f t="shared" si="18"/>
        <v>6.0564</v>
      </c>
    </row>
    <row r="310" spans="1:12" ht="38.25">
      <c r="A310" s="89" t="s">
        <v>790</v>
      </c>
      <c r="B310" s="78"/>
      <c r="C310" s="91" t="s">
        <v>791</v>
      </c>
      <c r="D310" s="136" t="s">
        <v>237</v>
      </c>
      <c r="E310" s="120">
        <v>25.77319587628866</v>
      </c>
      <c r="F310" s="102">
        <f t="shared" si="19"/>
        <v>26.54639175257732</v>
      </c>
      <c r="G310" s="120">
        <v>11.748759232161321</v>
      </c>
      <c r="H310" s="117">
        <f t="shared" si="17"/>
        <v>12.101222009126161</v>
      </c>
      <c r="I310" s="114">
        <v>12.89</v>
      </c>
      <c r="J310" s="139">
        <f t="shared" si="16"/>
        <v>13.276700000000002</v>
      </c>
      <c r="K310" s="106">
        <v>5.88</v>
      </c>
      <c r="L310" s="109">
        <f t="shared" si="18"/>
        <v>6.0564</v>
      </c>
    </row>
    <row r="311" spans="1:12" ht="38.25">
      <c r="A311" s="89" t="s">
        <v>792</v>
      </c>
      <c r="B311" s="78"/>
      <c r="C311" s="91" t="s">
        <v>793</v>
      </c>
      <c r="D311" s="136" t="s">
        <v>237</v>
      </c>
      <c r="E311" s="120">
        <v>25.77319587628866</v>
      </c>
      <c r="F311" s="102">
        <f t="shared" si="19"/>
        <v>26.54639175257732</v>
      </c>
      <c r="G311" s="120">
        <v>11.748759232161321</v>
      </c>
      <c r="H311" s="117">
        <f t="shared" si="17"/>
        <v>12.101222009126161</v>
      </c>
      <c r="I311" s="114">
        <v>12.89</v>
      </c>
      <c r="J311" s="139">
        <f t="shared" si="16"/>
        <v>13.276700000000002</v>
      </c>
      <c r="K311" s="106">
        <v>5.88</v>
      </c>
      <c r="L311" s="109">
        <f t="shared" si="18"/>
        <v>6.0564</v>
      </c>
    </row>
    <row r="312" spans="1:12" ht="25.5">
      <c r="A312" s="89" t="s">
        <v>794</v>
      </c>
      <c r="B312" s="78"/>
      <c r="C312" s="91" t="s">
        <v>795</v>
      </c>
      <c r="D312" s="136" t="s">
        <v>237</v>
      </c>
      <c r="E312" s="120">
        <v>22.68041237113402</v>
      </c>
      <c r="F312" s="102">
        <f t="shared" si="19"/>
        <v>23.360824742268044</v>
      </c>
      <c r="G312" s="120">
        <v>9.974566245182906</v>
      </c>
      <c r="H312" s="117">
        <f t="shared" si="17"/>
        <v>10.273803232538393</v>
      </c>
      <c r="I312" s="114">
        <v>11.34</v>
      </c>
      <c r="J312" s="139">
        <f t="shared" si="16"/>
        <v>11.680200000000001</v>
      </c>
      <c r="K312" s="106">
        <v>4.99</v>
      </c>
      <c r="L312" s="109">
        <f t="shared" si="18"/>
        <v>5.1397</v>
      </c>
    </row>
    <row r="313" spans="1:12" ht="25.5">
      <c r="A313" s="89" t="s">
        <v>796</v>
      </c>
      <c r="B313" s="90"/>
      <c r="C313" s="91" t="s">
        <v>797</v>
      </c>
      <c r="D313" s="136" t="s">
        <v>237</v>
      </c>
      <c r="E313" s="120">
        <v>10.309278350515465</v>
      </c>
      <c r="F313" s="102">
        <f t="shared" si="19"/>
        <v>10.61855670103093</v>
      </c>
      <c r="G313" s="120">
        <v>8.63338289180775</v>
      </c>
      <c r="H313" s="117">
        <f t="shared" si="17"/>
        <v>8.892384378561983</v>
      </c>
      <c r="I313" s="114">
        <v>5.16</v>
      </c>
      <c r="J313" s="139">
        <f t="shared" si="16"/>
        <v>5.3148</v>
      </c>
      <c r="K313" s="106">
        <v>4.32</v>
      </c>
      <c r="L313" s="109">
        <f t="shared" si="18"/>
        <v>4.4496</v>
      </c>
    </row>
    <row r="314" spans="1:12" ht="44.25" customHeight="1">
      <c r="A314" s="89" t="s">
        <v>773</v>
      </c>
      <c r="B314" s="90"/>
      <c r="C314" s="91" t="s">
        <v>798</v>
      </c>
      <c r="D314" s="136" t="s">
        <v>237</v>
      </c>
      <c r="E314" s="120">
        <v>12.371134020618557</v>
      </c>
      <c r="F314" s="102">
        <f t="shared" si="19"/>
        <v>12.742268041237114</v>
      </c>
      <c r="G314" s="120">
        <v>4.437019867746738</v>
      </c>
      <c r="H314" s="117">
        <f t="shared" si="17"/>
        <v>4.57013046377914</v>
      </c>
      <c r="I314" s="114">
        <v>6.19</v>
      </c>
      <c r="J314" s="139">
        <f t="shared" si="16"/>
        <v>6.3757</v>
      </c>
      <c r="K314" s="106">
        <v>2.22</v>
      </c>
      <c r="L314" s="109">
        <f t="shared" si="18"/>
        <v>2.2866000000000004</v>
      </c>
    </row>
    <row r="315" spans="1:12" ht="51">
      <c r="A315" s="89" t="s">
        <v>774</v>
      </c>
      <c r="B315" s="90"/>
      <c r="C315" s="91" t="s">
        <v>799</v>
      </c>
      <c r="D315" s="136" t="s">
        <v>237</v>
      </c>
      <c r="E315" s="120">
        <v>15.463917525773196</v>
      </c>
      <c r="F315" s="102">
        <f t="shared" si="19"/>
        <v>15.927835051546392</v>
      </c>
      <c r="G315" s="120">
        <v>15.044985106002558</v>
      </c>
      <c r="H315" s="117">
        <f t="shared" si="17"/>
        <v>15.496334659182635</v>
      </c>
      <c r="I315" s="114">
        <v>7.73</v>
      </c>
      <c r="J315" s="139">
        <f t="shared" si="16"/>
        <v>7.961900000000001</v>
      </c>
      <c r="K315" s="106">
        <v>7.52</v>
      </c>
      <c r="L315" s="109">
        <f t="shared" si="18"/>
        <v>7.7456</v>
      </c>
    </row>
    <row r="316" spans="1:12" ht="38.25">
      <c r="A316" s="89" t="s">
        <v>775</v>
      </c>
      <c r="B316" s="90"/>
      <c r="C316" s="91" t="s">
        <v>800</v>
      </c>
      <c r="D316" s="136" t="s">
        <v>237</v>
      </c>
      <c r="E316" s="120">
        <v>15.463917525773196</v>
      </c>
      <c r="F316" s="102">
        <f t="shared" si="19"/>
        <v>15.927835051546392</v>
      </c>
      <c r="G316" s="120">
        <v>12.54131946984957</v>
      </c>
      <c r="H316" s="117">
        <f t="shared" si="17"/>
        <v>12.917559053945057</v>
      </c>
      <c r="I316" s="114">
        <v>7.73</v>
      </c>
      <c r="J316" s="139">
        <f t="shared" si="16"/>
        <v>7.961900000000001</v>
      </c>
      <c r="K316" s="106">
        <v>6.27</v>
      </c>
      <c r="L316" s="109">
        <f t="shared" si="18"/>
        <v>6.4581</v>
      </c>
    </row>
    <row r="317" spans="1:12" ht="28.5" customHeight="1">
      <c r="A317" s="89" t="s">
        <v>808</v>
      </c>
      <c r="B317" s="90" t="s">
        <v>809</v>
      </c>
      <c r="C317" s="91" t="s">
        <v>810</v>
      </c>
      <c r="D317" s="136" t="s">
        <v>237</v>
      </c>
      <c r="E317" s="120">
        <v>14.43</v>
      </c>
      <c r="F317" s="102">
        <f t="shared" si="19"/>
        <v>14.8629</v>
      </c>
      <c r="G317" s="120">
        <v>11.13</v>
      </c>
      <c r="H317" s="117">
        <f t="shared" si="17"/>
        <v>11.4639</v>
      </c>
      <c r="I317" s="114">
        <v>7.22</v>
      </c>
      <c r="J317" s="139">
        <f t="shared" si="16"/>
        <v>7.4366</v>
      </c>
      <c r="K317" s="106">
        <v>5.57</v>
      </c>
      <c r="L317" s="109">
        <f t="shared" si="18"/>
        <v>5.737100000000001</v>
      </c>
    </row>
    <row r="318" spans="1:12" ht="25.5">
      <c r="A318" s="89" t="s">
        <v>776</v>
      </c>
      <c r="B318" s="90"/>
      <c r="C318" s="91" t="s">
        <v>801</v>
      </c>
      <c r="D318" s="136" t="s">
        <v>237</v>
      </c>
      <c r="E318" s="120">
        <v>1.0309278350515463</v>
      </c>
      <c r="F318" s="102">
        <f t="shared" si="19"/>
        <v>1.0618556701030928</v>
      </c>
      <c r="G318" s="120"/>
      <c r="H318" s="117">
        <f t="shared" si="17"/>
        <v>0</v>
      </c>
      <c r="I318" s="114">
        <v>0.52</v>
      </c>
      <c r="J318" s="139">
        <f t="shared" si="16"/>
        <v>0.5356000000000001</v>
      </c>
      <c r="K318" s="106">
        <v>0</v>
      </c>
      <c r="L318" s="109">
        <f t="shared" si="18"/>
        <v>0</v>
      </c>
    </row>
    <row r="319" spans="1:12" ht="38.25">
      <c r="A319" s="89" t="s">
        <v>777</v>
      </c>
      <c r="B319" s="90"/>
      <c r="C319" s="91" t="s">
        <v>802</v>
      </c>
      <c r="D319" s="136" t="s">
        <v>237</v>
      </c>
      <c r="E319" s="120">
        <v>1.0309278350515463</v>
      </c>
      <c r="F319" s="102">
        <f t="shared" si="19"/>
        <v>1.0618556701030928</v>
      </c>
      <c r="G319" s="120">
        <v>0.7238422209336992</v>
      </c>
      <c r="H319" s="117">
        <f t="shared" si="17"/>
        <v>0.7455574875617103</v>
      </c>
      <c r="I319" s="114">
        <v>0.52</v>
      </c>
      <c r="J319" s="139">
        <f t="shared" si="16"/>
        <v>0.5356000000000001</v>
      </c>
      <c r="K319" s="106">
        <v>0.36</v>
      </c>
      <c r="L319" s="109">
        <f t="shared" si="18"/>
        <v>0.3708</v>
      </c>
    </row>
    <row r="320" spans="1:12" ht="15">
      <c r="A320" s="89"/>
      <c r="B320" s="90"/>
      <c r="C320" s="91"/>
      <c r="D320" s="136"/>
      <c r="E320" s="104"/>
      <c r="F320" s="104"/>
      <c r="G320" s="104"/>
      <c r="H320" s="105"/>
      <c r="I320" s="103"/>
      <c r="J320" s="145"/>
      <c r="K320" s="92"/>
      <c r="L320" s="92"/>
    </row>
  </sheetData>
  <sheetProtection/>
  <mergeCells count="11">
    <mergeCell ref="C10:C12"/>
    <mergeCell ref="F2:K2"/>
    <mergeCell ref="K11:L11"/>
    <mergeCell ref="E10:L10"/>
    <mergeCell ref="B10:B12"/>
    <mergeCell ref="D10:D12"/>
    <mergeCell ref="B6:J6"/>
    <mergeCell ref="E11:F11"/>
    <mergeCell ref="G11:H11"/>
    <mergeCell ref="I11:J11"/>
    <mergeCell ref="B7:J8"/>
  </mergeCells>
  <printOptions/>
  <pageMargins left="0.7086614173228347" right="0" top="0.3937007874015748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2022-01-05T13:05:13Z</cp:lastPrinted>
  <dcterms:created xsi:type="dcterms:W3CDTF">2019-02-05T12:39:17Z</dcterms:created>
  <dcterms:modified xsi:type="dcterms:W3CDTF">2022-01-05T13:06:32Z</dcterms:modified>
  <cp:category/>
  <cp:version/>
  <cp:contentType/>
  <cp:contentStatus/>
</cp:coreProperties>
</file>